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20" windowHeight="12330" activeTab="4"/>
  </bookViews>
  <sheets>
    <sheet name="XS1" sheetId="2" r:id="rId1"/>
    <sheet name="XS2" sheetId="3" r:id="rId2"/>
    <sheet name="XS3" sheetId="5" r:id="rId3"/>
    <sheet name="XS4" sheetId="6" r:id="rId4"/>
    <sheet name="readme" sheetId="7" r:id="rId5"/>
  </sheets>
  <calcPr calcId="145621"/>
</workbook>
</file>

<file path=xl/calcChain.xml><?xml version="1.0" encoding="utf-8"?>
<calcChain xmlns="http://schemas.openxmlformats.org/spreadsheetml/2006/main">
  <c r="D23" i="6" l="1"/>
  <c r="D24" i="6"/>
  <c r="D25" i="6"/>
  <c r="D26" i="6"/>
  <c r="D27" i="6"/>
  <c r="D28" i="6"/>
  <c r="D29" i="6"/>
  <c r="D30" i="6"/>
  <c r="D31" i="6"/>
  <c r="D13" i="6"/>
  <c r="D14" i="6"/>
  <c r="D15" i="6"/>
  <c r="D16" i="6"/>
  <c r="D17" i="6"/>
  <c r="D18" i="6"/>
  <c r="D19" i="6"/>
  <c r="D20" i="6"/>
  <c r="D21" i="6"/>
  <c r="D22" i="6"/>
  <c r="D12" i="6"/>
  <c r="D20" i="5"/>
  <c r="D21" i="5"/>
  <c r="D22" i="5"/>
  <c r="D23" i="5"/>
  <c r="D24" i="5"/>
  <c r="D25" i="5"/>
  <c r="D26" i="5"/>
  <c r="D14" i="5"/>
  <c r="D15" i="5"/>
  <c r="D16" i="5"/>
  <c r="D17" i="5"/>
  <c r="D18" i="5"/>
  <c r="D19" i="5"/>
  <c r="D13" i="5"/>
  <c r="D12" i="5"/>
  <c r="D19" i="3"/>
  <c r="D20" i="3"/>
  <c r="D21" i="3"/>
  <c r="D22" i="3"/>
  <c r="D23" i="3"/>
  <c r="D24" i="3"/>
  <c r="D25" i="3"/>
  <c r="D26" i="3"/>
  <c r="D13" i="3"/>
  <c r="D14" i="3"/>
  <c r="D15" i="3"/>
  <c r="D16" i="3"/>
  <c r="D17" i="3"/>
  <c r="D18" i="3"/>
  <c r="D12" i="3"/>
  <c r="D18" i="2"/>
  <c r="D19" i="2"/>
  <c r="D20" i="2"/>
  <c r="D21" i="2"/>
  <c r="D22" i="2"/>
  <c r="D23" i="2"/>
  <c r="D24" i="2"/>
  <c r="D25" i="2"/>
  <c r="D26" i="2"/>
  <c r="D13" i="2"/>
  <c r="D14" i="2"/>
  <c r="D15" i="2"/>
  <c r="D16" i="2"/>
  <c r="D17" i="2"/>
  <c r="D12" i="2"/>
</calcChain>
</file>

<file path=xl/sharedStrings.xml><?xml version="1.0" encoding="utf-8"?>
<sst xmlns="http://schemas.openxmlformats.org/spreadsheetml/2006/main" count="103" uniqueCount="54">
  <si>
    <t>Crew:</t>
  </si>
  <si>
    <t>Rod</t>
  </si>
  <si>
    <t>Top of Pin XS-1 L</t>
  </si>
  <si>
    <t>XS-1</t>
  </si>
  <si>
    <t>Ground @ 1-R pin</t>
  </si>
  <si>
    <t>Top of Pin 1-R</t>
  </si>
  <si>
    <t>XS-2</t>
  </si>
  <si>
    <t>Top of Pin 3-L</t>
  </si>
  <si>
    <t>General Floodplain elev, ferns and alders</t>
  </si>
  <si>
    <t>Base of pin 2-L</t>
  </si>
  <si>
    <t>Top of pin 2-R</t>
  </si>
  <si>
    <t>Ground @Pin 3-L</t>
  </si>
  <si>
    <t>Base of pin, general FP elevation</t>
  </si>
  <si>
    <t>Top of pin 3R</t>
  </si>
  <si>
    <t>Top of Pin 4L</t>
  </si>
  <si>
    <t>Base of Pin 4L</t>
  </si>
  <si>
    <t>XS-3</t>
  </si>
  <si>
    <t>XS-4</t>
  </si>
  <si>
    <t>Base of Pin 4R, General floodplain elev</t>
  </si>
  <si>
    <t>top of pin 4-R</t>
  </si>
  <si>
    <t>Date:</t>
  </si>
  <si>
    <t>Time:</t>
  </si>
  <si>
    <t>Total Length (ft):</t>
  </si>
  <si>
    <t>Dist (ft) XS1-XS2:</t>
  </si>
  <si>
    <t>Dist (ft) XS2-XS3:</t>
  </si>
  <si>
    <t>Dist (ft) XS3-XS4:</t>
  </si>
  <si>
    <t xml:space="preserve">Station </t>
  </si>
  <si>
    <t>Elev (ft)</t>
  </si>
  <si>
    <t>Comments</t>
  </si>
  <si>
    <t>UNT 144.6</t>
  </si>
  <si>
    <t>River/Tributary:</t>
  </si>
  <si>
    <t>Cross-section:</t>
  </si>
  <si>
    <t>Field Book:</t>
  </si>
  <si>
    <t>RV, MM, LZ, MH, DT, RT</t>
  </si>
  <si>
    <t>Est Q (cfs):</t>
  </si>
  <si>
    <t xml:space="preserve">HI = </t>
  </si>
  <si>
    <t>LWZ-Susitna-01 - pg 54</t>
  </si>
  <si>
    <t xml:space="preserve">This data was developed as part of ISR Study 6.6 Fluvial Geomorphology Modeling below Watana Dam Study. </t>
  </si>
  <si>
    <t xml:space="preserve">It is an electronic version of the 2013 collected cross-section survey field forms. </t>
  </si>
  <si>
    <t xml:space="preserve">The tabs (i.e. sheets) are divided up by each cross-section surveyed on the tributary. </t>
  </si>
  <si>
    <t>Data identifed within each tab includes: River/Tributary, Date and Time of survey, Field Book (if applicable), Crew Initials, Estimated Q on day of survey, Total Length of surveyed reach, distance between cross-sections and surveyed cross-section data.</t>
  </si>
  <si>
    <t>AK = Aaron Kopp</t>
  </si>
  <si>
    <t>WTF = William Thomas Fullerton</t>
  </si>
  <si>
    <t>RK = Ryan Kilgren</t>
  </si>
  <si>
    <t>MH = Mike Harvey</t>
  </si>
  <si>
    <t>MM = Matthew Moore</t>
  </si>
  <si>
    <t>MP = Mason Perry</t>
  </si>
  <si>
    <t>CS = Colin Spence</t>
  </si>
  <si>
    <t>DT = Dai Thomas</t>
  </si>
  <si>
    <t>RT = Robert Tierney</t>
  </si>
  <si>
    <t>RV = Renee Vandermause</t>
  </si>
  <si>
    <t>LZ = Lyle Zevenbergen</t>
  </si>
  <si>
    <t xml:space="preserve">The spreadsheet is compiled tributary survey data for the Susitna River tributary, Unnamed Tributary PRM 144.6. </t>
  </si>
  <si>
    <t>Possible Tetra Tech Crew initials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</si>
</sst>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4" fillId="0" borderId="0" xfId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20" fontId="3" fillId="0" borderId="0" xfId="0" applyNumberFormat="1" applyFont="1" applyAlignment="1">
      <alignment horizontal="right"/>
    </xf>
    <xf numFmtId="164" fontId="4" fillId="0" borderId="1" xfId="1" applyNumberFormat="1" applyFill="1" applyBorder="1" applyAlignment="1">
      <alignment horizontal="right" vertical="center"/>
    </xf>
    <xf numFmtId="2" fontId="4" fillId="0" borderId="1" xfId="1" applyNumberFormat="1" applyFill="1" applyBorder="1" applyAlignment="1">
      <alignment horizontal="right" vertical="center"/>
    </xf>
    <xf numFmtId="0" fontId="4" fillId="0" borderId="6" xfId="1" applyFill="1" applyBorder="1" applyAlignment="1">
      <alignment horizontal="left" vertical="center"/>
    </xf>
    <xf numFmtId="164" fontId="4" fillId="0" borderId="5" xfId="1" applyNumberFormat="1" applyFill="1" applyBorder="1" applyAlignment="1">
      <alignment horizontal="right" vertical="center"/>
    </xf>
    <xf numFmtId="164" fontId="4" fillId="0" borderId="6" xfId="1" applyNumberFormat="1" applyFill="1" applyBorder="1" applyAlignment="1">
      <alignment horizontal="left" vertical="center"/>
    </xf>
    <xf numFmtId="164" fontId="4" fillId="0" borderId="7" xfId="1" applyNumberFormat="1" applyFill="1" applyBorder="1" applyAlignment="1">
      <alignment horizontal="right" vertical="center"/>
    </xf>
    <xf numFmtId="164" fontId="4" fillId="0" borderId="8" xfId="1" applyNumberFormat="1" applyFill="1" applyBorder="1" applyAlignment="1">
      <alignment horizontal="right" vertical="center"/>
    </xf>
    <xf numFmtId="2" fontId="4" fillId="0" borderId="8" xfId="1" applyNumberFormat="1" applyFill="1" applyBorder="1" applyAlignment="1">
      <alignment horizontal="right" vertical="center"/>
    </xf>
    <xf numFmtId="0" fontId="4" fillId="0" borderId="9" xfId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4" fillId="0" borderId="0" xfId="1" applyNumberFormat="1" applyAlignment="1">
      <alignment horizontal="right" vertical="center"/>
    </xf>
    <xf numFmtId="164" fontId="4" fillId="0" borderId="0" xfId="1" applyNumberFormat="1" applyAlignment="1">
      <alignment horizontal="right" vertical="center"/>
    </xf>
    <xf numFmtId="0" fontId="4" fillId="0" borderId="1" xfId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center" vertical="center"/>
    </xf>
    <xf numFmtId="164" fontId="4" fillId="0" borderId="9" xfId="1" applyNumberFormat="1" applyFill="1" applyBorder="1" applyAlignment="1">
      <alignment horizontal="left" vertical="center"/>
    </xf>
    <xf numFmtId="0" fontId="4" fillId="0" borderId="5" xfId="1" applyFill="1" applyBorder="1" applyAlignment="1">
      <alignment horizontal="right" vertical="center"/>
    </xf>
    <xf numFmtId="0" fontId="4" fillId="0" borderId="8" xfId="1" applyFill="1" applyBorder="1" applyAlignment="1">
      <alignment horizontal="right" vertical="center"/>
    </xf>
    <xf numFmtId="0" fontId="2" fillId="0" borderId="0" xfId="0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H23" sqref="H23"/>
    </sheetView>
  </sheetViews>
  <sheetFormatPr defaultRowHeight="15" x14ac:dyDescent="0.25"/>
  <cols>
    <col min="1" max="1" width="9" style="2"/>
    <col min="2" max="2" width="13.375" style="2" bestFit="1" customWidth="1"/>
    <col min="3" max="3" width="18.375" style="2" bestFit="1" customWidth="1"/>
    <col min="4" max="4" width="9" style="2"/>
    <col min="5" max="5" width="14.5" style="2" bestFit="1" customWidth="1"/>
    <col min="6" max="16384" width="9" style="2"/>
  </cols>
  <sheetData>
    <row r="1" spans="2:6" x14ac:dyDescent="0.25">
      <c r="B1" s="2" t="s">
        <v>30</v>
      </c>
      <c r="C1" s="3" t="s">
        <v>29</v>
      </c>
      <c r="E1" s="2" t="s">
        <v>0</v>
      </c>
      <c r="F1" s="2" t="s">
        <v>33</v>
      </c>
    </row>
    <row r="2" spans="2:6" x14ac:dyDescent="0.25">
      <c r="B2" s="2" t="s">
        <v>31</v>
      </c>
      <c r="C2" s="3" t="s">
        <v>3</v>
      </c>
      <c r="E2" s="2" t="s">
        <v>34</v>
      </c>
      <c r="F2" s="2">
        <v>0</v>
      </c>
    </row>
    <row r="3" spans="2:6" x14ac:dyDescent="0.25">
      <c r="B3" s="2" t="s">
        <v>20</v>
      </c>
      <c r="C3" s="4">
        <v>41472</v>
      </c>
    </row>
    <row r="4" spans="2:6" x14ac:dyDescent="0.25">
      <c r="B4" s="2" t="s">
        <v>21</v>
      </c>
      <c r="C4" s="5">
        <v>0.55555555555555558</v>
      </c>
    </row>
    <row r="5" spans="2:6" x14ac:dyDescent="0.25">
      <c r="B5" s="2" t="s">
        <v>22</v>
      </c>
      <c r="C5" s="3">
        <v>151</v>
      </c>
    </row>
    <row r="6" spans="2:6" x14ac:dyDescent="0.25">
      <c r="B6" s="2" t="s">
        <v>32</v>
      </c>
      <c r="C6" s="3" t="s">
        <v>36</v>
      </c>
      <c r="E6" s="1" t="s">
        <v>23</v>
      </c>
      <c r="F6" s="22">
        <v>50</v>
      </c>
    </row>
    <row r="9" spans="2:6" ht="15.75" thickBot="1" x14ac:dyDescent="0.3"/>
    <row r="10" spans="2:6" x14ac:dyDescent="0.25">
      <c r="B10" s="15" t="s">
        <v>35</v>
      </c>
      <c r="C10" s="16">
        <v>104.31</v>
      </c>
      <c r="D10" s="17"/>
      <c r="E10" s="18"/>
    </row>
    <row r="11" spans="2:6" x14ac:dyDescent="0.25">
      <c r="B11" s="19" t="s">
        <v>26</v>
      </c>
      <c r="C11" s="20" t="s">
        <v>1</v>
      </c>
      <c r="D11" s="20" t="s">
        <v>27</v>
      </c>
      <c r="E11" s="21" t="s">
        <v>28</v>
      </c>
    </row>
    <row r="12" spans="2:6" x14ac:dyDescent="0.25">
      <c r="B12" s="9">
        <v>0</v>
      </c>
      <c r="C12" s="7">
        <v>4.3</v>
      </c>
      <c r="D12" s="7">
        <f>$C$10-C12</f>
        <v>100.01</v>
      </c>
      <c r="E12" s="10" t="s">
        <v>2</v>
      </c>
    </row>
    <row r="13" spans="2:6" x14ac:dyDescent="0.25">
      <c r="B13" s="9">
        <v>3</v>
      </c>
      <c r="C13" s="6">
        <v>4.87</v>
      </c>
      <c r="D13" s="7">
        <f t="shared" ref="D13:D26" si="0">$C$10-C13</f>
        <v>99.44</v>
      </c>
      <c r="E13" s="10"/>
    </row>
    <row r="14" spans="2:6" x14ac:dyDescent="0.25">
      <c r="B14" s="9">
        <v>7</v>
      </c>
      <c r="C14" s="6">
        <v>5.0999999999999996</v>
      </c>
      <c r="D14" s="7">
        <f t="shared" si="0"/>
        <v>99.210000000000008</v>
      </c>
      <c r="E14" s="10"/>
    </row>
    <row r="15" spans="2:6" x14ac:dyDescent="0.25">
      <c r="B15" s="9">
        <v>11</v>
      </c>
      <c r="C15" s="6">
        <v>7</v>
      </c>
      <c r="D15" s="7">
        <f t="shared" si="0"/>
        <v>97.31</v>
      </c>
      <c r="E15" s="10"/>
    </row>
    <row r="16" spans="2:6" x14ac:dyDescent="0.25">
      <c r="B16" s="9">
        <v>13</v>
      </c>
      <c r="C16" s="6">
        <v>8.6999999999999993</v>
      </c>
      <c r="D16" s="7">
        <f t="shared" si="0"/>
        <v>95.61</v>
      </c>
      <c r="E16" s="10"/>
    </row>
    <row r="17" spans="2:5" x14ac:dyDescent="0.25">
      <c r="B17" s="9">
        <v>16</v>
      </c>
      <c r="C17" s="6">
        <v>10.3</v>
      </c>
      <c r="D17" s="7">
        <f t="shared" si="0"/>
        <v>94.01</v>
      </c>
      <c r="E17" s="10"/>
    </row>
    <row r="18" spans="2:5" x14ac:dyDescent="0.25">
      <c r="B18" s="9">
        <v>19</v>
      </c>
      <c r="C18" s="6">
        <v>10.7</v>
      </c>
      <c r="D18" s="7">
        <f t="shared" si="0"/>
        <v>93.61</v>
      </c>
      <c r="E18" s="10"/>
    </row>
    <row r="19" spans="2:5" x14ac:dyDescent="0.25">
      <c r="B19" s="9">
        <v>24</v>
      </c>
      <c r="C19" s="6">
        <v>10.5</v>
      </c>
      <c r="D19" s="7">
        <f t="shared" si="0"/>
        <v>93.81</v>
      </c>
      <c r="E19" s="10"/>
    </row>
    <row r="20" spans="2:5" x14ac:dyDescent="0.25">
      <c r="B20" s="9">
        <v>27</v>
      </c>
      <c r="C20" s="6">
        <v>9.9</v>
      </c>
      <c r="D20" s="7">
        <f t="shared" si="0"/>
        <v>94.41</v>
      </c>
      <c r="E20" s="10"/>
    </row>
    <row r="21" spans="2:5" x14ac:dyDescent="0.25">
      <c r="B21" s="9">
        <v>30</v>
      </c>
      <c r="C21" s="6">
        <v>9.1999999999999993</v>
      </c>
      <c r="D21" s="7">
        <f t="shared" si="0"/>
        <v>95.11</v>
      </c>
      <c r="E21" s="10"/>
    </row>
    <row r="22" spans="2:5" x14ac:dyDescent="0.25">
      <c r="B22" s="9">
        <v>34</v>
      </c>
      <c r="C22" s="6">
        <v>8.8000000000000007</v>
      </c>
      <c r="D22" s="7">
        <f t="shared" si="0"/>
        <v>95.51</v>
      </c>
      <c r="E22" s="10"/>
    </row>
    <row r="23" spans="2:5" x14ac:dyDescent="0.25">
      <c r="B23" s="9">
        <v>36</v>
      </c>
      <c r="C23" s="6">
        <v>6</v>
      </c>
      <c r="D23" s="7">
        <f t="shared" si="0"/>
        <v>98.31</v>
      </c>
      <c r="E23" s="10"/>
    </row>
    <row r="24" spans="2:5" x14ac:dyDescent="0.25">
      <c r="B24" s="9">
        <v>38</v>
      </c>
      <c r="C24" s="6">
        <v>5.7</v>
      </c>
      <c r="D24" s="7">
        <f t="shared" si="0"/>
        <v>98.61</v>
      </c>
      <c r="E24" s="10" t="s">
        <v>4</v>
      </c>
    </row>
    <row r="25" spans="2:5" x14ac:dyDescent="0.25">
      <c r="B25" s="9">
        <v>38</v>
      </c>
      <c r="C25" s="6">
        <v>5.15</v>
      </c>
      <c r="D25" s="7">
        <f t="shared" si="0"/>
        <v>99.16</v>
      </c>
      <c r="E25" s="10" t="s">
        <v>5</v>
      </c>
    </row>
    <row r="26" spans="2:5" ht="15.75" thickBot="1" x14ac:dyDescent="0.3">
      <c r="B26" s="11">
        <v>41</v>
      </c>
      <c r="C26" s="12">
        <v>4.2</v>
      </c>
      <c r="D26" s="13">
        <f t="shared" si="0"/>
        <v>100.11</v>
      </c>
      <c r="E2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C6" sqref="C6"/>
    </sheetView>
  </sheetViews>
  <sheetFormatPr defaultRowHeight="14.25" x14ac:dyDescent="0.2"/>
  <cols>
    <col min="2" max="2" width="13.875" bestFit="1" customWidth="1"/>
    <col min="3" max="3" width="18.375" bestFit="1" customWidth="1"/>
    <col min="5" max="5" width="14.375" customWidth="1"/>
  </cols>
  <sheetData>
    <row r="1" spans="2:6" ht="15" x14ac:dyDescent="0.25">
      <c r="B1" s="2" t="s">
        <v>30</v>
      </c>
      <c r="C1" s="3" t="s">
        <v>29</v>
      </c>
      <c r="D1" s="2"/>
      <c r="E1" s="2" t="s">
        <v>0</v>
      </c>
      <c r="F1" s="2" t="s">
        <v>33</v>
      </c>
    </row>
    <row r="2" spans="2:6" ht="15" x14ac:dyDescent="0.25">
      <c r="B2" s="2" t="s">
        <v>31</v>
      </c>
      <c r="C2" s="3" t="s">
        <v>6</v>
      </c>
      <c r="D2" s="2"/>
      <c r="E2" s="2" t="s">
        <v>34</v>
      </c>
      <c r="F2" s="2">
        <v>0</v>
      </c>
    </row>
    <row r="3" spans="2:6" ht="15" x14ac:dyDescent="0.25">
      <c r="B3" s="2" t="s">
        <v>20</v>
      </c>
      <c r="C3" s="4">
        <v>41472</v>
      </c>
      <c r="D3" s="2"/>
      <c r="E3" s="2"/>
      <c r="F3" s="2"/>
    </row>
    <row r="4" spans="2:6" ht="15" x14ac:dyDescent="0.25">
      <c r="B4" s="2" t="s">
        <v>21</v>
      </c>
      <c r="C4" s="5">
        <v>0.55555555555555558</v>
      </c>
      <c r="D4" s="2"/>
      <c r="E4" s="2"/>
      <c r="F4" s="2"/>
    </row>
    <row r="5" spans="2:6" ht="15" x14ac:dyDescent="0.25">
      <c r="B5" s="2" t="s">
        <v>22</v>
      </c>
      <c r="C5" s="3">
        <v>151</v>
      </c>
      <c r="D5" s="2"/>
      <c r="E5" s="2"/>
      <c r="F5" s="2"/>
    </row>
    <row r="6" spans="2:6" ht="15" x14ac:dyDescent="0.25">
      <c r="B6" s="2" t="s">
        <v>32</v>
      </c>
      <c r="C6" s="3" t="s">
        <v>36</v>
      </c>
      <c r="D6" s="2"/>
      <c r="E6" s="1" t="s">
        <v>23</v>
      </c>
      <c r="F6" s="22">
        <v>50</v>
      </c>
    </row>
    <row r="9" spans="2:6" ht="15" thickBot="1" x14ac:dyDescent="0.25"/>
    <row r="10" spans="2:6" ht="15" x14ac:dyDescent="0.2">
      <c r="B10" s="15" t="s">
        <v>35</v>
      </c>
      <c r="C10" s="25">
        <v>105.88</v>
      </c>
      <c r="D10" s="17"/>
      <c r="E10" s="18"/>
    </row>
    <row r="11" spans="2:6" ht="15" x14ac:dyDescent="0.2">
      <c r="B11" s="19" t="s">
        <v>26</v>
      </c>
      <c r="C11" s="20" t="s">
        <v>1</v>
      </c>
      <c r="D11" s="20" t="s">
        <v>27</v>
      </c>
      <c r="E11" s="21" t="s">
        <v>28</v>
      </c>
    </row>
    <row r="12" spans="2:6" ht="15" x14ac:dyDescent="0.2">
      <c r="B12" s="9">
        <v>0</v>
      </c>
      <c r="C12" s="24">
        <v>5.0999999999999996</v>
      </c>
      <c r="D12" s="7">
        <f>$C$10-C12</f>
        <v>100.78</v>
      </c>
      <c r="E12" s="8" t="s">
        <v>8</v>
      </c>
    </row>
    <row r="13" spans="2:6" ht="15" x14ac:dyDescent="0.2">
      <c r="B13" s="9">
        <v>3</v>
      </c>
      <c r="C13" s="24">
        <v>5</v>
      </c>
      <c r="D13" s="7">
        <f t="shared" ref="D13:D26" si="0">$C$10-C13</f>
        <v>100.88</v>
      </c>
      <c r="E13" s="8" t="s">
        <v>9</v>
      </c>
    </row>
    <row r="14" spans="2:6" ht="15" x14ac:dyDescent="0.2">
      <c r="B14" s="9">
        <v>8</v>
      </c>
      <c r="C14" s="6">
        <v>6.2</v>
      </c>
      <c r="D14" s="7">
        <f t="shared" si="0"/>
        <v>99.679999999999993</v>
      </c>
      <c r="E14" s="10"/>
    </row>
    <row r="15" spans="2:6" ht="15" x14ac:dyDescent="0.2">
      <c r="B15" s="9">
        <v>9.5</v>
      </c>
      <c r="C15" s="24">
        <v>10.199999999999999</v>
      </c>
      <c r="D15" s="7">
        <f t="shared" si="0"/>
        <v>95.679999999999993</v>
      </c>
      <c r="E15" s="8"/>
    </row>
    <row r="16" spans="2:6" ht="15" x14ac:dyDescent="0.2">
      <c r="B16" s="9">
        <v>14</v>
      </c>
      <c r="C16" s="6">
        <v>10</v>
      </c>
      <c r="D16" s="7">
        <f t="shared" si="0"/>
        <v>95.88</v>
      </c>
      <c r="E16" s="10"/>
    </row>
    <row r="17" spans="2:5" ht="15" x14ac:dyDescent="0.2">
      <c r="B17" s="9">
        <v>16</v>
      </c>
      <c r="C17" s="6">
        <v>10.3</v>
      </c>
      <c r="D17" s="7">
        <f t="shared" si="0"/>
        <v>95.58</v>
      </c>
      <c r="E17" s="10"/>
    </row>
    <row r="18" spans="2:5" ht="15" x14ac:dyDescent="0.2">
      <c r="B18" s="9">
        <v>19</v>
      </c>
      <c r="C18" s="24">
        <v>10.199999999999999</v>
      </c>
      <c r="D18" s="7">
        <f t="shared" si="0"/>
        <v>95.679999999999993</v>
      </c>
      <c r="E18" s="8"/>
    </row>
    <row r="19" spans="2:5" ht="15" x14ac:dyDescent="0.2">
      <c r="B19" s="9">
        <v>21.5</v>
      </c>
      <c r="C19" s="24">
        <v>9.8000000000000007</v>
      </c>
      <c r="D19" s="7">
        <f t="shared" si="0"/>
        <v>96.08</v>
      </c>
      <c r="E19" s="8"/>
    </row>
    <row r="20" spans="2:5" ht="15" x14ac:dyDescent="0.2">
      <c r="B20" s="9">
        <v>23</v>
      </c>
      <c r="C20" s="24">
        <v>9.1</v>
      </c>
      <c r="D20" s="7">
        <f t="shared" si="0"/>
        <v>96.78</v>
      </c>
      <c r="E20" s="8"/>
    </row>
    <row r="21" spans="2:5" ht="15" x14ac:dyDescent="0.2">
      <c r="B21" s="9">
        <v>25</v>
      </c>
      <c r="C21" s="24">
        <v>8.5</v>
      </c>
      <c r="D21" s="7">
        <f t="shared" si="0"/>
        <v>97.38</v>
      </c>
      <c r="E21" s="8"/>
    </row>
    <row r="22" spans="2:5" ht="15" x14ac:dyDescent="0.2">
      <c r="B22" s="9">
        <v>30</v>
      </c>
      <c r="C22" s="24">
        <v>8.1999999999999993</v>
      </c>
      <c r="D22" s="7">
        <f t="shared" si="0"/>
        <v>97.679999999999993</v>
      </c>
      <c r="E22" s="8"/>
    </row>
    <row r="23" spans="2:5" ht="15" x14ac:dyDescent="0.2">
      <c r="B23" s="9">
        <v>31.7</v>
      </c>
      <c r="C23" s="24">
        <v>7.6</v>
      </c>
      <c r="D23" s="7">
        <f t="shared" si="0"/>
        <v>98.28</v>
      </c>
      <c r="E23" s="8"/>
    </row>
    <row r="24" spans="2:5" ht="15" x14ac:dyDescent="0.2">
      <c r="B24" s="9">
        <v>33</v>
      </c>
      <c r="C24" s="24">
        <v>5.9</v>
      </c>
      <c r="D24" s="7">
        <f t="shared" si="0"/>
        <v>99.97999999999999</v>
      </c>
      <c r="E24" s="8"/>
    </row>
    <row r="25" spans="2:5" ht="15" x14ac:dyDescent="0.2">
      <c r="B25" s="9">
        <v>36</v>
      </c>
      <c r="C25" s="24">
        <v>5.0999999999999996</v>
      </c>
      <c r="D25" s="7">
        <f t="shared" si="0"/>
        <v>100.78</v>
      </c>
      <c r="E25" s="8"/>
    </row>
    <row r="26" spans="2:5" ht="15.75" thickBot="1" x14ac:dyDescent="0.25">
      <c r="B26" s="11">
        <v>34.5</v>
      </c>
      <c r="C26" s="12">
        <v>5.66</v>
      </c>
      <c r="D26" s="13">
        <f t="shared" si="0"/>
        <v>100.22</v>
      </c>
      <c r="E26" s="26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C6" sqref="C6"/>
    </sheetView>
  </sheetViews>
  <sheetFormatPr defaultRowHeight="14.25" x14ac:dyDescent="0.2"/>
  <cols>
    <col min="2" max="2" width="13.875" bestFit="1" customWidth="1"/>
    <col min="3" max="3" width="18.375" bestFit="1" customWidth="1"/>
    <col min="5" max="5" width="13.875" bestFit="1" customWidth="1"/>
  </cols>
  <sheetData>
    <row r="1" spans="2:6" ht="15" x14ac:dyDescent="0.25">
      <c r="B1" s="2" t="s">
        <v>30</v>
      </c>
      <c r="C1" s="3" t="s">
        <v>29</v>
      </c>
      <c r="D1" s="2"/>
      <c r="E1" s="2" t="s">
        <v>0</v>
      </c>
      <c r="F1" s="2" t="s">
        <v>33</v>
      </c>
    </row>
    <row r="2" spans="2:6" ht="15" x14ac:dyDescent="0.25">
      <c r="B2" s="2" t="s">
        <v>31</v>
      </c>
      <c r="C2" s="3" t="s">
        <v>16</v>
      </c>
      <c r="D2" s="2"/>
      <c r="E2" s="2" t="s">
        <v>34</v>
      </c>
      <c r="F2" s="2">
        <v>0</v>
      </c>
    </row>
    <row r="3" spans="2:6" ht="15" x14ac:dyDescent="0.25">
      <c r="B3" s="2" t="s">
        <v>20</v>
      </c>
      <c r="C3" s="4">
        <v>41472</v>
      </c>
      <c r="D3" s="2"/>
      <c r="E3" s="2"/>
      <c r="F3" s="2"/>
    </row>
    <row r="4" spans="2:6" ht="15" x14ac:dyDescent="0.25">
      <c r="B4" s="2" t="s">
        <v>21</v>
      </c>
      <c r="C4" s="5">
        <v>0.55555555555555558</v>
      </c>
      <c r="D4" s="2"/>
      <c r="E4" s="2"/>
      <c r="F4" s="2"/>
    </row>
    <row r="5" spans="2:6" ht="15" x14ac:dyDescent="0.25">
      <c r="B5" s="2" t="s">
        <v>22</v>
      </c>
      <c r="C5" s="3">
        <v>151</v>
      </c>
      <c r="D5" s="2"/>
      <c r="E5" s="2"/>
      <c r="F5" s="2"/>
    </row>
    <row r="6" spans="2:6" ht="15" x14ac:dyDescent="0.25">
      <c r="B6" s="2" t="s">
        <v>32</v>
      </c>
      <c r="C6" s="3" t="s">
        <v>36</v>
      </c>
      <c r="D6" s="2"/>
      <c r="E6" s="1" t="s">
        <v>24</v>
      </c>
      <c r="F6" s="23">
        <v>44</v>
      </c>
    </row>
    <row r="9" spans="2:6" ht="15" thickBot="1" x14ac:dyDescent="0.25"/>
    <row r="10" spans="2:6" ht="15" x14ac:dyDescent="0.2">
      <c r="B10" s="15" t="s">
        <v>35</v>
      </c>
      <c r="C10" s="25">
        <v>107.99</v>
      </c>
      <c r="D10" s="17"/>
      <c r="E10" s="18"/>
    </row>
    <row r="11" spans="2:6" ht="15" x14ac:dyDescent="0.2">
      <c r="B11" s="19" t="s">
        <v>26</v>
      </c>
      <c r="C11" s="20" t="s">
        <v>1</v>
      </c>
      <c r="D11" s="20" t="s">
        <v>27</v>
      </c>
      <c r="E11" s="21" t="s">
        <v>28</v>
      </c>
    </row>
    <row r="12" spans="2:6" ht="15" x14ac:dyDescent="0.2">
      <c r="B12" s="9">
        <v>0</v>
      </c>
      <c r="C12" s="24">
        <v>5.13</v>
      </c>
      <c r="D12" s="7">
        <f>$C$10-C12</f>
        <v>102.86</v>
      </c>
      <c r="E12" s="8" t="s">
        <v>7</v>
      </c>
    </row>
    <row r="13" spans="2:6" ht="15" x14ac:dyDescent="0.2">
      <c r="B13" s="9">
        <v>6</v>
      </c>
      <c r="C13" s="24">
        <v>5.3</v>
      </c>
      <c r="D13" s="7">
        <f>$C$10-C13</f>
        <v>102.69</v>
      </c>
      <c r="E13" s="8" t="s">
        <v>11</v>
      </c>
    </row>
    <row r="14" spans="2:6" ht="15" x14ac:dyDescent="0.2">
      <c r="B14" s="9">
        <v>10</v>
      </c>
      <c r="C14" s="6">
        <v>5.7</v>
      </c>
      <c r="D14" s="7">
        <f t="shared" ref="D14:D19" si="0">$C$10-C14</f>
        <v>102.28999999999999</v>
      </c>
      <c r="E14" s="10"/>
    </row>
    <row r="15" spans="2:6" ht="15" x14ac:dyDescent="0.2">
      <c r="B15" s="9">
        <v>12</v>
      </c>
      <c r="C15" s="24">
        <v>10</v>
      </c>
      <c r="D15" s="7">
        <f t="shared" si="0"/>
        <v>97.99</v>
      </c>
      <c r="E15" s="8"/>
    </row>
    <row r="16" spans="2:6" ht="15" x14ac:dyDescent="0.2">
      <c r="B16" s="9">
        <v>13</v>
      </c>
      <c r="C16" s="6">
        <v>10.6</v>
      </c>
      <c r="D16" s="7">
        <f t="shared" si="0"/>
        <v>97.39</v>
      </c>
      <c r="E16" s="10"/>
    </row>
    <row r="17" spans="2:5" ht="15" x14ac:dyDescent="0.2">
      <c r="B17" s="9">
        <v>16</v>
      </c>
      <c r="C17" s="6">
        <v>10.5</v>
      </c>
      <c r="D17" s="7">
        <f t="shared" si="0"/>
        <v>97.49</v>
      </c>
      <c r="E17" s="10"/>
    </row>
    <row r="18" spans="2:5" ht="15" x14ac:dyDescent="0.2">
      <c r="B18" s="9">
        <v>19</v>
      </c>
      <c r="C18" s="6">
        <v>10.7</v>
      </c>
      <c r="D18" s="7">
        <f t="shared" si="0"/>
        <v>97.289999999999992</v>
      </c>
      <c r="E18" s="10"/>
    </row>
    <row r="19" spans="2:5" ht="15" x14ac:dyDescent="0.2">
      <c r="B19" s="9">
        <v>22</v>
      </c>
      <c r="C19" s="6">
        <v>10.9</v>
      </c>
      <c r="D19" s="7">
        <f t="shared" si="0"/>
        <v>97.089999999999989</v>
      </c>
      <c r="E19" s="10"/>
    </row>
    <row r="20" spans="2:5" ht="15" x14ac:dyDescent="0.2">
      <c r="B20" s="9">
        <v>25</v>
      </c>
      <c r="C20" s="6">
        <v>9.8000000000000007</v>
      </c>
      <c r="D20" s="7">
        <f>$C$10-C20</f>
        <v>98.19</v>
      </c>
      <c r="E20" s="10"/>
    </row>
    <row r="21" spans="2:5" ht="15" x14ac:dyDescent="0.2">
      <c r="B21" s="9">
        <v>28</v>
      </c>
      <c r="C21" s="6">
        <v>9.3000000000000007</v>
      </c>
      <c r="D21" s="7">
        <f>$C$10-C21</f>
        <v>98.69</v>
      </c>
      <c r="E21" s="10"/>
    </row>
    <row r="22" spans="2:5" ht="15" x14ac:dyDescent="0.2">
      <c r="B22" s="9">
        <v>32</v>
      </c>
      <c r="C22" s="6">
        <v>9</v>
      </c>
      <c r="D22" s="7">
        <f t="shared" ref="D22:D26" si="1">$C$10-C22</f>
        <v>98.99</v>
      </c>
      <c r="E22" s="10"/>
    </row>
    <row r="23" spans="2:5" ht="15" x14ac:dyDescent="0.2">
      <c r="B23" s="9">
        <v>35</v>
      </c>
      <c r="C23" s="6">
        <v>9.1999999999999993</v>
      </c>
      <c r="D23" s="7">
        <f t="shared" si="1"/>
        <v>98.789999999999992</v>
      </c>
      <c r="E23" s="10"/>
    </row>
    <row r="24" spans="2:5" ht="15" x14ac:dyDescent="0.2">
      <c r="B24" s="9">
        <v>37</v>
      </c>
      <c r="C24" s="6">
        <v>5.8</v>
      </c>
      <c r="D24" s="7">
        <f t="shared" si="1"/>
        <v>102.19</v>
      </c>
      <c r="E24" s="10"/>
    </row>
    <row r="25" spans="2:5" ht="15" x14ac:dyDescent="0.2">
      <c r="B25" s="9">
        <v>41</v>
      </c>
      <c r="C25" s="6">
        <v>5.4</v>
      </c>
      <c r="D25" s="7">
        <f t="shared" si="1"/>
        <v>102.58999999999999</v>
      </c>
      <c r="E25" s="10" t="s">
        <v>12</v>
      </c>
    </row>
    <row r="26" spans="2:5" ht="15.75" thickBot="1" x14ac:dyDescent="0.25">
      <c r="B26" s="11">
        <v>41</v>
      </c>
      <c r="C26" s="12">
        <v>5.03</v>
      </c>
      <c r="D26" s="13">
        <f t="shared" si="1"/>
        <v>102.96</v>
      </c>
      <c r="E26" s="26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G13" sqref="G13"/>
    </sheetView>
  </sheetViews>
  <sheetFormatPr defaultRowHeight="14.25" x14ac:dyDescent="0.2"/>
  <cols>
    <col min="2" max="2" width="13.875" bestFit="1" customWidth="1"/>
    <col min="3" max="3" width="18.375" bestFit="1" customWidth="1"/>
    <col min="5" max="5" width="13.875" bestFit="1" customWidth="1"/>
  </cols>
  <sheetData>
    <row r="1" spans="2:6" ht="15" x14ac:dyDescent="0.25">
      <c r="B1" s="2" t="s">
        <v>30</v>
      </c>
      <c r="C1" s="3" t="s">
        <v>29</v>
      </c>
      <c r="D1" s="2"/>
      <c r="E1" s="2" t="s">
        <v>0</v>
      </c>
      <c r="F1" s="2" t="s">
        <v>33</v>
      </c>
    </row>
    <row r="2" spans="2:6" ht="15" x14ac:dyDescent="0.25">
      <c r="B2" s="2" t="s">
        <v>31</v>
      </c>
      <c r="C2" s="3" t="s">
        <v>17</v>
      </c>
      <c r="D2" s="2"/>
      <c r="E2" s="2" t="s">
        <v>34</v>
      </c>
      <c r="F2" s="2">
        <v>0</v>
      </c>
    </row>
    <row r="3" spans="2:6" ht="15" x14ac:dyDescent="0.25">
      <c r="B3" s="2" t="s">
        <v>20</v>
      </c>
      <c r="C3" s="4">
        <v>41472</v>
      </c>
      <c r="D3" s="2"/>
      <c r="E3" s="2"/>
      <c r="F3" s="2"/>
    </row>
    <row r="4" spans="2:6" ht="15" x14ac:dyDescent="0.25">
      <c r="B4" s="2" t="s">
        <v>21</v>
      </c>
      <c r="C4" s="5">
        <v>0.55555555555555558</v>
      </c>
      <c r="D4" s="2"/>
      <c r="E4" s="2"/>
      <c r="F4" s="2"/>
    </row>
    <row r="5" spans="2:6" ht="15" x14ac:dyDescent="0.25">
      <c r="B5" s="2" t="s">
        <v>22</v>
      </c>
      <c r="C5" s="3">
        <v>151</v>
      </c>
      <c r="D5" s="2"/>
      <c r="E5" s="2"/>
      <c r="F5" s="2"/>
    </row>
    <row r="6" spans="2:6" ht="15" x14ac:dyDescent="0.25">
      <c r="B6" s="2" t="s">
        <v>32</v>
      </c>
      <c r="C6" s="3" t="s">
        <v>36</v>
      </c>
      <c r="D6" s="2"/>
      <c r="E6" s="1" t="s">
        <v>25</v>
      </c>
      <c r="F6" s="23">
        <v>57</v>
      </c>
    </row>
    <row r="9" spans="2:6" ht="15" thickBot="1" x14ac:dyDescent="0.25"/>
    <row r="10" spans="2:6" ht="15" x14ac:dyDescent="0.2">
      <c r="B10" s="15" t="s">
        <v>35</v>
      </c>
      <c r="C10" s="25">
        <v>110.98</v>
      </c>
      <c r="D10" s="17"/>
      <c r="E10" s="18"/>
    </row>
    <row r="11" spans="2:6" ht="15" x14ac:dyDescent="0.2">
      <c r="B11" s="19" t="s">
        <v>26</v>
      </c>
      <c r="C11" s="20" t="s">
        <v>1</v>
      </c>
      <c r="D11" s="20" t="s">
        <v>27</v>
      </c>
      <c r="E11" s="21" t="s">
        <v>28</v>
      </c>
    </row>
    <row r="12" spans="2:6" ht="15" x14ac:dyDescent="0.2">
      <c r="B12" s="27">
        <v>0</v>
      </c>
      <c r="C12" s="24">
        <v>4.51</v>
      </c>
      <c r="D12" s="24">
        <f>$C$10-C12</f>
        <v>106.47</v>
      </c>
      <c r="E12" s="8" t="s">
        <v>14</v>
      </c>
    </row>
    <row r="13" spans="2:6" ht="15" x14ac:dyDescent="0.2">
      <c r="B13" s="27">
        <v>1</v>
      </c>
      <c r="C13" s="24">
        <v>4.91</v>
      </c>
      <c r="D13" s="24">
        <f t="shared" ref="D13:D31" si="0">$C$10-C13</f>
        <v>106.07000000000001</v>
      </c>
      <c r="E13" s="8" t="s">
        <v>15</v>
      </c>
    </row>
    <row r="14" spans="2:6" ht="15" x14ac:dyDescent="0.2">
      <c r="B14" s="27">
        <v>7</v>
      </c>
      <c r="C14" s="24">
        <v>5.56</v>
      </c>
      <c r="D14" s="24">
        <f t="shared" si="0"/>
        <v>105.42</v>
      </c>
      <c r="E14" s="8"/>
    </row>
    <row r="15" spans="2:6" ht="15" x14ac:dyDescent="0.2">
      <c r="B15" s="27">
        <v>8</v>
      </c>
      <c r="C15" s="24">
        <v>8.56</v>
      </c>
      <c r="D15" s="24">
        <f t="shared" si="0"/>
        <v>102.42</v>
      </c>
      <c r="E15" s="8"/>
    </row>
    <row r="16" spans="2:6" ht="15" x14ac:dyDescent="0.2">
      <c r="B16" s="27">
        <v>11.5</v>
      </c>
      <c r="C16" s="24">
        <v>9.4</v>
      </c>
      <c r="D16" s="24">
        <f t="shared" si="0"/>
        <v>101.58</v>
      </c>
      <c r="E16" s="8"/>
    </row>
    <row r="17" spans="2:5" ht="15" x14ac:dyDescent="0.2">
      <c r="B17" s="9">
        <v>14</v>
      </c>
      <c r="C17" s="24">
        <v>9.6</v>
      </c>
      <c r="D17" s="24">
        <f t="shared" si="0"/>
        <v>101.38000000000001</v>
      </c>
      <c r="E17" s="8"/>
    </row>
    <row r="18" spans="2:5" ht="15" x14ac:dyDescent="0.2">
      <c r="B18" s="9">
        <v>15</v>
      </c>
      <c r="C18" s="24">
        <v>10.3</v>
      </c>
      <c r="D18" s="24">
        <f t="shared" si="0"/>
        <v>100.68</v>
      </c>
      <c r="E18" s="8"/>
    </row>
    <row r="19" spans="2:5" ht="15" x14ac:dyDescent="0.2">
      <c r="B19" s="9">
        <v>17</v>
      </c>
      <c r="C19" s="6">
        <v>10.4</v>
      </c>
      <c r="D19" s="24">
        <f t="shared" si="0"/>
        <v>100.58</v>
      </c>
      <c r="E19" s="8"/>
    </row>
    <row r="20" spans="2:5" ht="15" x14ac:dyDescent="0.2">
      <c r="B20" s="9">
        <v>18</v>
      </c>
      <c r="C20" s="24">
        <v>10.1</v>
      </c>
      <c r="D20" s="24">
        <f t="shared" si="0"/>
        <v>100.88000000000001</v>
      </c>
      <c r="E20" s="8"/>
    </row>
    <row r="21" spans="2:5" ht="15" x14ac:dyDescent="0.2">
      <c r="B21" s="9">
        <v>20</v>
      </c>
      <c r="C21" s="24">
        <v>10.8</v>
      </c>
      <c r="D21" s="24">
        <f t="shared" si="0"/>
        <v>100.18</v>
      </c>
      <c r="E21" s="8"/>
    </row>
    <row r="22" spans="2:5" ht="15" x14ac:dyDescent="0.2">
      <c r="B22" s="9">
        <v>23.5</v>
      </c>
      <c r="C22" s="24">
        <v>11.6</v>
      </c>
      <c r="D22" s="24">
        <f t="shared" si="0"/>
        <v>99.38000000000001</v>
      </c>
      <c r="E22" s="8"/>
    </row>
    <row r="23" spans="2:5" ht="15" x14ac:dyDescent="0.2">
      <c r="B23" s="9">
        <v>30</v>
      </c>
      <c r="C23" s="24">
        <v>10.6</v>
      </c>
      <c r="D23" s="24">
        <f>$C$10-C23</f>
        <v>100.38000000000001</v>
      </c>
      <c r="E23" s="8"/>
    </row>
    <row r="24" spans="2:5" ht="15" x14ac:dyDescent="0.2">
      <c r="B24" s="9">
        <v>34</v>
      </c>
      <c r="C24" s="24">
        <v>11.3</v>
      </c>
      <c r="D24" s="24">
        <f t="shared" si="0"/>
        <v>99.68</v>
      </c>
      <c r="E24" s="8"/>
    </row>
    <row r="25" spans="2:5" ht="15" x14ac:dyDescent="0.2">
      <c r="B25" s="9">
        <v>38</v>
      </c>
      <c r="C25" s="24">
        <v>11.4</v>
      </c>
      <c r="D25" s="24">
        <f t="shared" si="0"/>
        <v>99.58</v>
      </c>
      <c r="E25" s="8"/>
    </row>
    <row r="26" spans="2:5" ht="15" x14ac:dyDescent="0.2">
      <c r="B26" s="9">
        <v>41</v>
      </c>
      <c r="C26" s="24">
        <v>11.7</v>
      </c>
      <c r="D26" s="24">
        <f t="shared" si="0"/>
        <v>99.28</v>
      </c>
      <c r="E26" s="8"/>
    </row>
    <row r="27" spans="2:5" ht="15" x14ac:dyDescent="0.2">
      <c r="B27" s="9">
        <v>42</v>
      </c>
      <c r="C27" s="24">
        <v>10.6</v>
      </c>
      <c r="D27" s="24">
        <f t="shared" si="0"/>
        <v>100.38000000000001</v>
      </c>
      <c r="E27" s="8"/>
    </row>
    <row r="28" spans="2:5" ht="15" x14ac:dyDescent="0.2">
      <c r="B28" s="9">
        <v>46</v>
      </c>
      <c r="C28" s="24">
        <v>10.7</v>
      </c>
      <c r="D28" s="24">
        <f t="shared" si="0"/>
        <v>100.28</v>
      </c>
      <c r="E28" s="8"/>
    </row>
    <row r="29" spans="2:5" ht="15" x14ac:dyDescent="0.2">
      <c r="B29" s="9">
        <v>49</v>
      </c>
      <c r="C29" s="24">
        <v>5.5</v>
      </c>
      <c r="D29" s="24">
        <f t="shared" si="0"/>
        <v>105.48</v>
      </c>
      <c r="E29" s="8"/>
    </row>
    <row r="30" spans="2:5" ht="15" x14ac:dyDescent="0.2">
      <c r="B30" s="9">
        <v>52</v>
      </c>
      <c r="C30" s="6">
        <v>5.2</v>
      </c>
      <c r="D30" s="24">
        <f t="shared" si="0"/>
        <v>105.78</v>
      </c>
      <c r="E30" s="8" t="s">
        <v>18</v>
      </c>
    </row>
    <row r="31" spans="2:5" ht="15.75" thickBot="1" x14ac:dyDescent="0.25">
      <c r="B31" s="11">
        <v>52</v>
      </c>
      <c r="C31" s="28">
        <v>4.71</v>
      </c>
      <c r="D31" s="28">
        <f t="shared" si="0"/>
        <v>106.27000000000001</v>
      </c>
      <c r="E31" s="14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A9" sqref="A9"/>
    </sheetView>
  </sheetViews>
  <sheetFormatPr defaultRowHeight="14.25" x14ac:dyDescent="0.2"/>
  <sheetData>
    <row r="1" spans="1:1" ht="15" x14ac:dyDescent="0.25">
      <c r="A1" s="29" t="s">
        <v>37</v>
      </c>
    </row>
    <row r="2" spans="1:1" ht="15" x14ac:dyDescent="0.25">
      <c r="A2" s="29" t="s">
        <v>52</v>
      </c>
    </row>
    <row r="3" spans="1:1" ht="15" x14ac:dyDescent="0.25">
      <c r="A3" s="29" t="s">
        <v>38</v>
      </c>
    </row>
    <row r="4" spans="1:1" ht="15" x14ac:dyDescent="0.25">
      <c r="A4" s="29" t="s">
        <v>39</v>
      </c>
    </row>
    <row r="5" spans="1:1" ht="15" x14ac:dyDescent="0.25">
      <c r="A5" s="29"/>
    </row>
    <row r="6" spans="1:1" ht="15" x14ac:dyDescent="0.25">
      <c r="A6" s="29" t="s">
        <v>40</v>
      </c>
    </row>
    <row r="7" spans="1:1" ht="15" x14ac:dyDescent="0.25">
      <c r="A7" s="29"/>
    </row>
    <row r="8" spans="1:1" ht="15" x14ac:dyDescent="0.25">
      <c r="A8" s="30" t="s">
        <v>53</v>
      </c>
    </row>
    <row r="9" spans="1:1" ht="15" x14ac:dyDescent="0.25">
      <c r="A9" s="29"/>
    </row>
    <row r="10" spans="1:1" ht="15" x14ac:dyDescent="0.25">
      <c r="A10" s="29" t="s">
        <v>41</v>
      </c>
    </row>
    <row r="11" spans="1:1" ht="15" x14ac:dyDescent="0.25">
      <c r="A11" s="29" t="s">
        <v>42</v>
      </c>
    </row>
    <row r="12" spans="1:1" ht="15" x14ac:dyDescent="0.25">
      <c r="A12" s="29" t="s">
        <v>43</v>
      </c>
    </row>
    <row r="13" spans="1:1" ht="15" x14ac:dyDescent="0.25">
      <c r="A13" s="29" t="s">
        <v>44</v>
      </c>
    </row>
    <row r="14" spans="1:1" ht="15" x14ac:dyDescent="0.25">
      <c r="A14" s="29" t="s">
        <v>45</v>
      </c>
    </row>
    <row r="15" spans="1:1" ht="15" x14ac:dyDescent="0.25">
      <c r="A15" s="29" t="s">
        <v>46</v>
      </c>
    </row>
    <row r="16" spans="1:1" ht="15" x14ac:dyDescent="0.25">
      <c r="A16" s="29" t="s">
        <v>47</v>
      </c>
    </row>
    <row r="17" spans="1:1" ht="15" x14ac:dyDescent="0.25">
      <c r="A17" s="29" t="s">
        <v>48</v>
      </c>
    </row>
    <row r="18" spans="1:1" ht="15" x14ac:dyDescent="0.25">
      <c r="A18" s="29" t="s">
        <v>49</v>
      </c>
    </row>
    <row r="19" spans="1:1" ht="15" x14ac:dyDescent="0.25">
      <c r="A19" s="29" t="s">
        <v>50</v>
      </c>
    </row>
    <row r="20" spans="1:1" ht="15" x14ac:dyDescent="0.25">
      <c r="A20" s="29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XS1</vt:lpstr>
      <vt:lpstr>XS2</vt:lpstr>
      <vt:lpstr>XS3</vt:lpstr>
      <vt:lpstr>XS4</vt:lpstr>
      <vt:lpstr>readme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susan.cundiff</dc:creator>
  <cp:lastModifiedBy>Vandermause, Renee</cp:lastModifiedBy>
  <dcterms:created xsi:type="dcterms:W3CDTF">2013-08-02T16:37:44Z</dcterms:created>
  <dcterms:modified xsi:type="dcterms:W3CDTF">2014-01-22T01:40:49Z</dcterms:modified>
</cp:coreProperties>
</file>