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05" windowWidth="20100" windowHeight="9735" activeTab="5"/>
  </bookViews>
  <sheets>
    <sheet name="XS1" sheetId="1" r:id="rId1"/>
    <sheet name="XS2" sheetId="5" r:id="rId2"/>
    <sheet name="XS3" sheetId="6" r:id="rId3"/>
    <sheet name="XS4" sheetId="7" r:id="rId4"/>
    <sheet name="XS5" sheetId="8" r:id="rId5"/>
    <sheet name="readme" sheetId="9" r:id="rId6"/>
  </sheets>
  <calcPr calcId="145621"/>
</workbook>
</file>

<file path=xl/calcChain.xml><?xml version="1.0" encoding="utf-8"?>
<calcChain xmlns="http://schemas.openxmlformats.org/spreadsheetml/2006/main">
  <c r="D14" i="8" l="1"/>
  <c r="D15" i="8"/>
  <c r="D16" i="8"/>
  <c r="D17" i="8"/>
  <c r="D18" i="8"/>
  <c r="D19" i="8"/>
  <c r="D20" i="8"/>
  <c r="D21" i="8"/>
  <c r="D22" i="8"/>
  <c r="D23" i="8"/>
  <c r="D24" i="8"/>
  <c r="D25" i="8"/>
  <c r="D26" i="8"/>
  <c r="D13" i="8"/>
  <c r="D17" i="7"/>
  <c r="D18" i="7"/>
  <c r="D19" i="7"/>
  <c r="D20" i="7"/>
  <c r="D21" i="7"/>
  <c r="D22" i="7"/>
  <c r="D23" i="7"/>
  <c r="D14" i="7"/>
  <c r="D15" i="7"/>
  <c r="D16" i="7"/>
  <c r="D13" i="7"/>
  <c r="D21" i="6"/>
  <c r="D22" i="6"/>
  <c r="D18" i="6"/>
  <c r="D19" i="6"/>
  <c r="D20" i="6"/>
  <c r="D14" i="6"/>
  <c r="D15" i="6"/>
  <c r="D16" i="6"/>
  <c r="D17" i="6"/>
  <c r="D13" i="6"/>
  <c r="D19" i="5" l="1"/>
  <c r="D20" i="5"/>
  <c r="D21" i="5"/>
  <c r="D22" i="5"/>
  <c r="D23" i="5"/>
  <c r="D24" i="5"/>
  <c r="D14" i="5"/>
  <c r="D15" i="5"/>
  <c r="D16" i="5"/>
  <c r="D17" i="5"/>
  <c r="D18" i="5"/>
  <c r="D13" i="5"/>
  <c r="D14" i="1" l="1"/>
  <c r="D15" i="1"/>
  <c r="D16" i="1"/>
  <c r="D17" i="1"/>
  <c r="D18" i="1"/>
  <c r="D19" i="1"/>
  <c r="D20" i="1"/>
  <c r="D21" i="1"/>
  <c r="D22" i="1"/>
  <c r="D23" i="1"/>
  <c r="D24" i="1"/>
  <c r="D25" i="1"/>
  <c r="D26" i="1"/>
  <c r="D13" i="1"/>
</calcChain>
</file>

<file path=xl/comments1.xml><?xml version="1.0" encoding="utf-8"?>
<comments xmlns="http://schemas.openxmlformats.org/spreadsheetml/2006/main">
  <authors>
    <author>Bender, TR</author>
  </authors>
  <commentList>
    <comment ref="B19" authorId="0">
      <text>
        <r>
          <rPr>
            <b/>
            <sz val="9"/>
            <color indexed="81"/>
            <rFont val="Tahoma"/>
            <family val="2"/>
          </rPr>
          <t>Bender, TR:</t>
        </r>
        <r>
          <rPr>
            <sz val="9"/>
            <color indexed="81"/>
            <rFont val="Tahoma"/>
            <family val="2"/>
          </rPr>
          <t xml:space="preserve">
Data points suspected of being taken out of order</t>
        </r>
      </text>
    </comment>
    <comment ref="B20" authorId="0">
      <text>
        <r>
          <rPr>
            <b/>
            <sz val="9"/>
            <color indexed="81"/>
            <rFont val="Tahoma"/>
            <family val="2"/>
          </rPr>
          <t xml:space="preserve">Bender, TR:
</t>
        </r>
        <r>
          <rPr>
            <sz val="9"/>
            <color indexed="81"/>
            <rFont val="Tahoma"/>
            <family val="2"/>
          </rPr>
          <t>Data points suspected of being taken out of order</t>
        </r>
      </text>
    </comment>
  </commentList>
</comments>
</file>

<file path=xl/sharedStrings.xml><?xml version="1.0" encoding="utf-8"?>
<sst xmlns="http://schemas.openxmlformats.org/spreadsheetml/2006/main" count="135" uniqueCount="51">
  <si>
    <t xml:space="preserve">Station </t>
  </si>
  <si>
    <t>Rod</t>
  </si>
  <si>
    <t>Location:</t>
  </si>
  <si>
    <t>Time:</t>
  </si>
  <si>
    <t>Date:</t>
  </si>
  <si>
    <t>LEW</t>
  </si>
  <si>
    <t>REW</t>
  </si>
  <si>
    <t>Comments</t>
  </si>
  <si>
    <t>Total Length (ft):</t>
  </si>
  <si>
    <t>Dist (ft) XS1-XS2:</t>
  </si>
  <si>
    <t>Dist (ft) XS2-XS3:</t>
  </si>
  <si>
    <t>Elev (ft)</t>
  </si>
  <si>
    <t>Dist (ft) XS3-XS4:</t>
  </si>
  <si>
    <t>Slash Creek</t>
  </si>
  <si>
    <t>Top of L Pin</t>
  </si>
  <si>
    <t>Top of R Pin</t>
  </si>
  <si>
    <t>Left</t>
  </si>
  <si>
    <t>Right</t>
  </si>
  <si>
    <t>Dist (ft) XS4-XS5:</t>
  </si>
  <si>
    <t>LEW ?</t>
  </si>
  <si>
    <t>TOB</t>
  </si>
  <si>
    <t>River/Tributary:</t>
  </si>
  <si>
    <t xml:space="preserve">Crew: </t>
  </si>
  <si>
    <t>Est Q (cfs):</t>
  </si>
  <si>
    <t>XS-2</t>
  </si>
  <si>
    <t>XS-5</t>
  </si>
  <si>
    <t>XS-4</t>
  </si>
  <si>
    <t>XS-3</t>
  </si>
  <si>
    <t>XS-1</t>
  </si>
  <si>
    <t xml:space="preserve">HI = </t>
  </si>
  <si>
    <t xml:space="preserve">Field Book: </t>
  </si>
  <si>
    <t>RV, MM, MP, RT, MH, LZ</t>
  </si>
  <si>
    <t>MDH Susitna - 01</t>
  </si>
  <si>
    <t>-</t>
  </si>
  <si>
    <t xml:space="preserve">This data was developed as part of ISR Study 6.6 Fluvial Geomorphology Modeling below Watana Dam Study. </t>
  </si>
  <si>
    <t xml:space="preserve">It is an electronic version of the 2013 collected cross-section survey field forms. </t>
  </si>
  <si>
    <t xml:space="preserve">The tabs (i.e. sheets) are divided up by each cross-section surveyed on the tributary. </t>
  </si>
  <si>
    <t>Data identifed within each tab includes: River/Tributary, Date and Time of survey, Field Book (if applicable), Crew Initials, Estimated Q on day of survey, Total Length of surveyed reach, distance between cross-sections and surveyed cross-section data.</t>
  </si>
  <si>
    <t>Possible Tetra Tech Crew initials are as follows:</t>
  </si>
  <si>
    <t>AK = Aaron Kopp</t>
  </si>
  <si>
    <t>WTF = William Thomas Fullerton</t>
  </si>
  <si>
    <t>RK = Ryan Kilgren</t>
  </si>
  <si>
    <t>MH = Mike Harvey</t>
  </si>
  <si>
    <t>MM = Matthew Moore</t>
  </si>
  <si>
    <t>MP = Mason Perry</t>
  </si>
  <si>
    <t>CS = Colin Spence</t>
  </si>
  <si>
    <t>DT = Dai Thomas</t>
  </si>
  <si>
    <t>RT = Robert Tierney</t>
  </si>
  <si>
    <t>RV = Renee Vandermause</t>
  </si>
  <si>
    <t>LZ = Lyle Zevenbergen</t>
  </si>
  <si>
    <t xml:space="preserve">The spreadsheet is compiled tributary survey data for the Susitna River tributary, Slash Creek.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</si>
</sst>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horizontal="center" vertical="center"/>
    </xf>
    <xf numFmtId="20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164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0" fillId="0" borderId="0" xfId="0" applyFill="1" applyAlignment="1">
      <alignment horizontal="center" vertical="center"/>
    </xf>
    <xf numFmtId="2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vertical="center"/>
    </xf>
    <xf numFmtId="164" fontId="0" fillId="0" borderId="0" xfId="0" applyNumberFormat="1" applyFill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164" fontId="0" fillId="0" borderId="0" xfId="0" applyNumberFormat="1" applyFill="1" applyBorder="1" applyAlignment="1">
      <alignment horizontal="center" vertical="center"/>
    </xf>
    <xf numFmtId="2" fontId="0" fillId="0" borderId="0" xfId="0" applyNumberForma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164" fontId="0" fillId="0" borderId="1" xfId="0" applyNumberFormat="1" applyBorder="1" applyAlignment="1">
      <alignment horizontal="right" vertical="center"/>
    </xf>
    <xf numFmtId="0" fontId="0" fillId="0" borderId="1" xfId="0" applyFill="1" applyBorder="1" applyAlignment="1">
      <alignment horizontal="right" vertical="center"/>
    </xf>
    <xf numFmtId="2" fontId="0" fillId="0" borderId="1" xfId="0" applyNumberFormat="1" applyFill="1" applyBorder="1" applyAlignment="1">
      <alignment horizontal="right" vertical="center"/>
    </xf>
    <xf numFmtId="164" fontId="0" fillId="0" borderId="1" xfId="0" applyNumberFormat="1" applyFill="1" applyBorder="1" applyAlignment="1">
      <alignment horizontal="right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164" fontId="0" fillId="0" borderId="5" xfId="0" applyNumberFormat="1" applyBorder="1" applyAlignment="1">
      <alignment horizontal="right" vertical="center"/>
    </xf>
    <xf numFmtId="0" fontId="0" fillId="0" borderId="6" xfId="0" applyBorder="1" applyAlignment="1">
      <alignment horizontal="left" vertical="center"/>
    </xf>
    <xf numFmtId="164" fontId="0" fillId="0" borderId="6" xfId="0" applyNumberFormat="1" applyBorder="1" applyAlignment="1">
      <alignment horizontal="left" vertical="center"/>
    </xf>
    <xf numFmtId="164" fontId="0" fillId="0" borderId="7" xfId="0" applyNumberFormat="1" applyBorder="1" applyAlignment="1">
      <alignment horizontal="right" vertical="center"/>
    </xf>
    <xf numFmtId="0" fontId="0" fillId="0" borderId="8" xfId="0" applyFill="1" applyBorder="1" applyAlignment="1">
      <alignment horizontal="right" vertical="center"/>
    </xf>
    <xf numFmtId="2" fontId="0" fillId="0" borderId="8" xfId="0" applyNumberFormat="1" applyFill="1" applyBorder="1" applyAlignment="1">
      <alignment horizontal="right" vertical="center"/>
    </xf>
    <xf numFmtId="0" fontId="0" fillId="0" borderId="9" xfId="0" applyBorder="1" applyAlignment="1">
      <alignment horizontal="left" vertical="center"/>
    </xf>
    <xf numFmtId="0" fontId="0" fillId="0" borderId="1" xfId="0" applyBorder="1" applyAlignment="1">
      <alignment horizontal="right" vertical="center"/>
    </xf>
    <xf numFmtId="0" fontId="1" fillId="0" borderId="3" xfId="0" applyFont="1" applyBorder="1" applyAlignment="1">
      <alignment vertical="center"/>
    </xf>
    <xf numFmtId="164" fontId="0" fillId="0" borderId="8" xfId="0" applyNumberFormat="1" applyBorder="1" applyAlignment="1">
      <alignment horizontal="right" vertical="center"/>
    </xf>
    <xf numFmtId="164" fontId="0" fillId="0" borderId="9" xfId="0" applyNumberFormat="1" applyBorder="1" applyAlignment="1">
      <alignment horizontal="left" vertical="center"/>
    </xf>
    <xf numFmtId="0" fontId="0" fillId="0" borderId="5" xfId="0" applyFill="1" applyBorder="1" applyAlignment="1">
      <alignment horizontal="right" vertical="center"/>
    </xf>
    <xf numFmtId="0" fontId="0" fillId="0" borderId="8" xfId="0" applyBorder="1" applyAlignment="1">
      <alignment horizontal="right" vertical="center"/>
    </xf>
    <xf numFmtId="2" fontId="0" fillId="0" borderId="1" xfId="0" applyNumberFormat="1" applyBorder="1" applyAlignment="1">
      <alignment horizontal="right" vertical="center"/>
    </xf>
    <xf numFmtId="2" fontId="0" fillId="0" borderId="6" xfId="0" applyNumberFormat="1" applyBorder="1" applyAlignment="1">
      <alignment horizontal="left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2" fontId="0" fillId="0" borderId="9" xfId="0" applyNumberFormat="1" applyBorder="1" applyAlignment="1">
      <alignment horizontal="left" vertical="center"/>
    </xf>
    <xf numFmtId="14" fontId="0" fillId="0" borderId="0" xfId="0" applyNumberFormat="1" applyAlignment="1">
      <alignment horizontal="right" vertical="center"/>
    </xf>
    <xf numFmtId="20" fontId="0" fillId="0" borderId="0" xfId="0" applyNumberFormat="1" applyAlignment="1">
      <alignment horizontal="right" vertical="center"/>
    </xf>
    <xf numFmtId="0" fontId="0" fillId="0" borderId="0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69"/>
  <sheetViews>
    <sheetView zoomScaleNormal="100" workbookViewId="0">
      <selection activeCell="C35" sqref="C35"/>
    </sheetView>
  </sheetViews>
  <sheetFormatPr defaultRowHeight="15" x14ac:dyDescent="0.25"/>
  <cols>
    <col min="1" max="1" width="15.28515625" style="1" bestFit="1" customWidth="1"/>
    <col min="2" max="3" width="15.85546875" style="1" bestFit="1" customWidth="1"/>
    <col min="4" max="4" width="12.7109375" style="1" customWidth="1"/>
    <col min="5" max="5" width="15.85546875" style="1" bestFit="1" customWidth="1"/>
    <col min="6" max="8" width="10.7109375" style="1" customWidth="1"/>
    <col min="9" max="9" width="12.7109375" style="1" customWidth="1"/>
    <col min="10" max="10" width="2.7109375" style="1" customWidth="1"/>
    <col min="11" max="13" width="10.7109375" style="1" customWidth="1"/>
    <col min="14" max="14" width="12.7109375" style="1" customWidth="1"/>
    <col min="15" max="15" width="2.7109375" style="1" customWidth="1"/>
    <col min="16" max="18" width="10.7109375" style="1" customWidth="1"/>
    <col min="19" max="19" width="12.7109375" style="1" customWidth="1"/>
    <col min="20" max="20" width="2.7109375" style="1" customWidth="1"/>
    <col min="21" max="21" width="12.7109375" style="1" customWidth="1"/>
  </cols>
  <sheetData>
    <row r="1" spans="1:20" x14ac:dyDescent="0.25">
      <c r="B1" s="14" t="s">
        <v>21</v>
      </c>
      <c r="C1" s="15" t="s">
        <v>13</v>
      </c>
      <c r="E1" s="14" t="s">
        <v>22</v>
      </c>
      <c r="F1" s="14" t="s">
        <v>31</v>
      </c>
    </row>
    <row r="2" spans="1:20" x14ac:dyDescent="0.25">
      <c r="B2" s="14" t="s">
        <v>2</v>
      </c>
      <c r="C2" s="15" t="s">
        <v>28</v>
      </c>
      <c r="E2" s="14" t="s">
        <v>23</v>
      </c>
      <c r="F2" s="1" t="s">
        <v>33</v>
      </c>
    </row>
    <row r="3" spans="1:20" x14ac:dyDescent="0.25">
      <c r="B3" s="14" t="s">
        <v>4</v>
      </c>
      <c r="C3" s="48">
        <v>41515</v>
      </c>
    </row>
    <row r="4" spans="1:20" x14ac:dyDescent="0.25">
      <c r="B4" s="14" t="s">
        <v>3</v>
      </c>
      <c r="C4" s="49">
        <v>0.61805555555555558</v>
      </c>
    </row>
    <row r="5" spans="1:20" x14ac:dyDescent="0.25">
      <c r="B5" s="1" t="s">
        <v>8</v>
      </c>
      <c r="C5" s="16">
        <v>67</v>
      </c>
      <c r="E5" s="1" t="s">
        <v>9</v>
      </c>
      <c r="F5" s="4">
        <v>15</v>
      </c>
    </row>
    <row r="6" spans="1:20" x14ac:dyDescent="0.25">
      <c r="B6" s="14" t="s">
        <v>30</v>
      </c>
      <c r="C6" s="15" t="s">
        <v>32</v>
      </c>
    </row>
    <row r="9" spans="1:20" x14ac:dyDescent="0.25">
      <c r="A9" s="3"/>
      <c r="B9" s="2"/>
      <c r="C9" s="2"/>
      <c r="K9" s="8"/>
      <c r="L9" s="8"/>
      <c r="M9" s="8"/>
      <c r="N9" s="8"/>
    </row>
    <row r="10" spans="1:20" ht="15.75" thickBot="1" x14ac:dyDescent="0.3">
      <c r="A10" s="3"/>
      <c r="B10" s="2"/>
      <c r="C10" s="2"/>
      <c r="K10" s="8"/>
      <c r="L10" s="8"/>
      <c r="M10" s="8"/>
      <c r="N10" s="8"/>
    </row>
    <row r="11" spans="1:20" x14ac:dyDescent="0.25">
      <c r="B11" s="24" t="s">
        <v>29</v>
      </c>
      <c r="C11" s="25">
        <v>103.54</v>
      </c>
      <c r="D11" s="26"/>
      <c r="E11" s="27"/>
      <c r="T11"/>
    </row>
    <row r="12" spans="1:20" x14ac:dyDescent="0.25">
      <c r="B12" s="45" t="s">
        <v>0</v>
      </c>
      <c r="C12" s="17" t="s">
        <v>1</v>
      </c>
      <c r="D12" s="17" t="s">
        <v>11</v>
      </c>
      <c r="E12" s="46" t="s">
        <v>7</v>
      </c>
      <c r="T12"/>
    </row>
    <row r="13" spans="1:20" x14ac:dyDescent="0.25">
      <c r="B13" s="30">
        <v>1</v>
      </c>
      <c r="C13" s="22">
        <v>3.54</v>
      </c>
      <c r="D13" s="22">
        <f t="shared" ref="D13:D26" si="0">$C$11-C13</f>
        <v>100</v>
      </c>
      <c r="E13" s="44" t="s">
        <v>14</v>
      </c>
      <c r="T13"/>
    </row>
    <row r="14" spans="1:20" x14ac:dyDescent="0.25">
      <c r="B14" s="30">
        <v>1</v>
      </c>
      <c r="C14" s="23">
        <v>3.7</v>
      </c>
      <c r="D14" s="22">
        <f t="shared" si="0"/>
        <v>99.84</v>
      </c>
      <c r="E14" s="32"/>
      <c r="T14"/>
    </row>
    <row r="15" spans="1:20" x14ac:dyDescent="0.25">
      <c r="B15" s="30">
        <v>7</v>
      </c>
      <c r="C15" s="23">
        <v>3.7</v>
      </c>
      <c r="D15" s="22">
        <f t="shared" si="0"/>
        <v>99.84</v>
      </c>
      <c r="E15" s="32"/>
      <c r="T15"/>
    </row>
    <row r="16" spans="1:20" x14ac:dyDescent="0.25">
      <c r="B16" s="30">
        <v>11</v>
      </c>
      <c r="C16" s="23">
        <v>4.5999999999999996</v>
      </c>
      <c r="D16" s="22">
        <f t="shared" si="0"/>
        <v>98.940000000000012</v>
      </c>
      <c r="E16" s="32"/>
      <c r="T16"/>
    </row>
    <row r="17" spans="1:21" x14ac:dyDescent="0.25">
      <c r="B17" s="30">
        <v>13</v>
      </c>
      <c r="C17" s="23">
        <v>4.2</v>
      </c>
      <c r="D17" s="22">
        <f t="shared" si="0"/>
        <v>99.34</v>
      </c>
      <c r="E17" s="32"/>
      <c r="T17"/>
    </row>
    <row r="18" spans="1:21" x14ac:dyDescent="0.25">
      <c r="B18" s="30">
        <v>16</v>
      </c>
      <c r="C18" s="23">
        <v>4.5999999999999996</v>
      </c>
      <c r="D18" s="22">
        <f t="shared" si="0"/>
        <v>98.940000000000012</v>
      </c>
      <c r="E18" s="32"/>
      <c r="T18"/>
    </row>
    <row r="19" spans="1:21" x14ac:dyDescent="0.25">
      <c r="B19" s="30">
        <v>22</v>
      </c>
      <c r="C19" s="23">
        <v>5.5</v>
      </c>
      <c r="D19" s="22">
        <f t="shared" si="0"/>
        <v>98.04</v>
      </c>
      <c r="E19" s="32" t="s">
        <v>20</v>
      </c>
      <c r="T19"/>
    </row>
    <row r="20" spans="1:21" x14ac:dyDescent="0.25">
      <c r="B20" s="30">
        <v>24.5</v>
      </c>
      <c r="C20" s="23">
        <v>7.3</v>
      </c>
      <c r="D20" s="22">
        <f t="shared" si="0"/>
        <v>96.240000000000009</v>
      </c>
      <c r="E20" s="32" t="s">
        <v>5</v>
      </c>
      <c r="T20"/>
    </row>
    <row r="21" spans="1:21" x14ac:dyDescent="0.25">
      <c r="B21" s="30">
        <v>26.5</v>
      </c>
      <c r="C21" s="23">
        <v>7.8</v>
      </c>
      <c r="D21" s="22">
        <f t="shared" si="0"/>
        <v>95.740000000000009</v>
      </c>
      <c r="E21" s="32"/>
      <c r="T21"/>
    </row>
    <row r="22" spans="1:21" x14ac:dyDescent="0.25">
      <c r="B22" s="30">
        <v>28.5</v>
      </c>
      <c r="C22" s="23">
        <v>7.3</v>
      </c>
      <c r="D22" s="22">
        <f t="shared" si="0"/>
        <v>96.240000000000009</v>
      </c>
      <c r="E22" s="32" t="s">
        <v>6</v>
      </c>
      <c r="T22"/>
    </row>
    <row r="23" spans="1:21" x14ac:dyDescent="0.25">
      <c r="B23" s="30">
        <v>30.5</v>
      </c>
      <c r="C23" s="23">
        <v>5.5</v>
      </c>
      <c r="D23" s="22">
        <f t="shared" si="0"/>
        <v>98.04</v>
      </c>
      <c r="E23" s="32" t="s">
        <v>20</v>
      </c>
      <c r="K23" s="4"/>
      <c r="L23" s="4"/>
      <c r="M23" s="7"/>
      <c r="N23" s="4"/>
      <c r="T23"/>
    </row>
    <row r="24" spans="1:21" x14ac:dyDescent="0.25">
      <c r="B24" s="30">
        <v>36</v>
      </c>
      <c r="C24" s="23">
        <v>4.8</v>
      </c>
      <c r="D24" s="22">
        <f t="shared" si="0"/>
        <v>98.740000000000009</v>
      </c>
      <c r="E24" s="32"/>
      <c r="K24" s="4"/>
      <c r="L24" s="4"/>
      <c r="M24" s="7"/>
      <c r="N24" s="4"/>
      <c r="P24" s="9"/>
      <c r="Q24" s="6"/>
      <c r="R24" s="7"/>
      <c r="S24" s="6"/>
      <c r="T24"/>
    </row>
    <row r="25" spans="1:21" x14ac:dyDescent="0.25">
      <c r="B25" s="30">
        <v>41.7</v>
      </c>
      <c r="C25" s="23">
        <v>4.5999999999999996</v>
      </c>
      <c r="D25" s="22">
        <f t="shared" si="0"/>
        <v>98.940000000000012</v>
      </c>
      <c r="E25" s="32"/>
      <c r="F25" s="4"/>
      <c r="G25" s="6"/>
      <c r="H25" s="7"/>
      <c r="I25" s="6"/>
      <c r="J25" s="6"/>
      <c r="K25" s="9"/>
      <c r="L25" s="9"/>
      <c r="M25" s="7"/>
      <c r="N25" s="9"/>
      <c r="P25" s="9"/>
      <c r="Q25" s="6"/>
      <c r="R25" s="7"/>
      <c r="S25" s="6"/>
      <c r="T25"/>
    </row>
    <row r="26" spans="1:21" ht="15.75" thickBot="1" x14ac:dyDescent="0.3">
      <c r="B26" s="33">
        <v>41.7</v>
      </c>
      <c r="C26" s="35">
        <v>4.32</v>
      </c>
      <c r="D26" s="35">
        <f t="shared" si="0"/>
        <v>99.22</v>
      </c>
      <c r="E26" s="47" t="s">
        <v>15</v>
      </c>
      <c r="F26" s="4"/>
      <c r="G26" s="6"/>
      <c r="H26" s="7"/>
      <c r="I26" s="6"/>
      <c r="J26" s="6"/>
      <c r="K26" s="9"/>
      <c r="L26" s="9"/>
      <c r="M26" s="7"/>
      <c r="N26" s="9"/>
      <c r="P26" s="9"/>
      <c r="Q26" s="6"/>
      <c r="R26" s="7"/>
      <c r="S26" s="6"/>
      <c r="T26"/>
    </row>
    <row r="27" spans="1:21" x14ac:dyDescent="0.25">
      <c r="A27" s="4"/>
      <c r="B27" s="4"/>
      <c r="C27" s="7"/>
      <c r="D27" s="4"/>
      <c r="F27" s="4"/>
      <c r="G27" s="9"/>
      <c r="H27" s="7"/>
      <c r="I27" s="9"/>
      <c r="J27" s="6"/>
      <c r="K27" s="9"/>
      <c r="L27" s="9"/>
      <c r="M27" s="7"/>
      <c r="N27" s="9"/>
      <c r="P27" s="9"/>
      <c r="Q27" s="6"/>
      <c r="R27" s="7"/>
      <c r="S27" s="6"/>
      <c r="T27"/>
      <c r="U27"/>
    </row>
    <row r="28" spans="1:21" ht="14.45" x14ac:dyDescent="0.3">
      <c r="A28" s="4"/>
      <c r="B28" s="4"/>
      <c r="C28" s="7"/>
      <c r="D28" s="4"/>
      <c r="F28" s="4"/>
      <c r="G28" s="6"/>
      <c r="H28" s="7"/>
      <c r="I28" s="6"/>
      <c r="J28" s="6"/>
      <c r="K28" s="9"/>
      <c r="L28" s="9"/>
      <c r="M28" s="7"/>
      <c r="N28" s="9"/>
      <c r="P28" s="9"/>
      <c r="Q28" s="6"/>
      <c r="R28" s="7"/>
      <c r="S28" s="6"/>
      <c r="T28"/>
      <c r="U28"/>
    </row>
    <row r="29" spans="1:21" ht="14.45" x14ac:dyDescent="0.3">
      <c r="A29" s="4"/>
      <c r="B29" s="5"/>
      <c r="C29" s="7"/>
      <c r="D29" s="5"/>
      <c r="F29" s="4"/>
      <c r="G29" s="9"/>
      <c r="H29" s="7"/>
      <c r="I29" s="9"/>
      <c r="J29" s="6"/>
      <c r="K29" s="9"/>
      <c r="L29" s="9"/>
      <c r="M29" s="7"/>
      <c r="N29" s="9"/>
      <c r="P29" s="9"/>
      <c r="Q29" s="6"/>
      <c r="R29" s="7"/>
      <c r="S29" s="6"/>
      <c r="T29"/>
      <c r="U29"/>
    </row>
    <row r="30" spans="1:21" ht="14.45" x14ac:dyDescent="0.3">
      <c r="A30" s="4"/>
      <c r="B30" s="5"/>
      <c r="C30" s="7"/>
      <c r="D30" s="5"/>
      <c r="F30" s="4"/>
      <c r="G30" s="6"/>
      <c r="H30" s="7"/>
      <c r="I30" s="6"/>
      <c r="J30" s="6"/>
      <c r="K30" s="9"/>
      <c r="L30" s="9"/>
      <c r="M30" s="7"/>
      <c r="N30" s="9"/>
      <c r="P30" s="9"/>
      <c r="Q30" s="6"/>
      <c r="R30" s="7"/>
      <c r="S30" s="6"/>
      <c r="T30"/>
      <c r="U30"/>
    </row>
    <row r="31" spans="1:21" ht="14.45" x14ac:dyDescent="0.3">
      <c r="C31" s="6"/>
      <c r="F31" s="4"/>
      <c r="G31" s="6"/>
      <c r="H31" s="7"/>
      <c r="I31" s="6"/>
      <c r="J31" s="6"/>
      <c r="K31" s="9"/>
      <c r="L31" s="9"/>
      <c r="M31" s="7"/>
      <c r="N31" s="9"/>
      <c r="P31" s="9"/>
      <c r="Q31" s="9"/>
      <c r="R31" s="7"/>
      <c r="S31" s="6"/>
      <c r="T31"/>
      <c r="U31"/>
    </row>
    <row r="32" spans="1:21" ht="14.45" x14ac:dyDescent="0.3">
      <c r="F32" s="4"/>
      <c r="G32" s="7"/>
      <c r="H32" s="7"/>
      <c r="I32" s="6"/>
      <c r="J32" s="6"/>
      <c r="K32" s="9"/>
      <c r="L32" s="9"/>
      <c r="M32" s="7"/>
      <c r="N32" s="9"/>
      <c r="P32" s="9"/>
      <c r="Q32" s="6"/>
      <c r="R32" s="7"/>
      <c r="S32" s="6"/>
      <c r="T32"/>
      <c r="U32"/>
    </row>
    <row r="33" spans="1:21" x14ac:dyDescent="0.25">
      <c r="F33" s="4"/>
      <c r="G33" s="6"/>
      <c r="H33" s="7"/>
      <c r="I33" s="6"/>
      <c r="J33" s="6"/>
      <c r="K33" s="9"/>
      <c r="L33" s="9"/>
      <c r="M33" s="7"/>
      <c r="N33" s="9"/>
      <c r="P33" s="9"/>
      <c r="Q33" s="7"/>
      <c r="R33" s="7"/>
      <c r="S33" s="6"/>
      <c r="T33"/>
      <c r="U33"/>
    </row>
    <row r="34" spans="1:21" ht="14.45" x14ac:dyDescent="0.3">
      <c r="G34" s="6"/>
      <c r="H34" s="6"/>
      <c r="I34" s="6"/>
      <c r="J34" s="6"/>
      <c r="K34" s="9"/>
      <c r="L34" s="9"/>
      <c r="M34" s="7"/>
      <c r="N34" s="9"/>
      <c r="P34" s="9"/>
      <c r="Q34" s="6"/>
      <c r="R34" s="7"/>
      <c r="S34" s="6"/>
      <c r="T34"/>
      <c r="U34"/>
    </row>
    <row r="35" spans="1:21" x14ac:dyDescent="0.25">
      <c r="G35" s="6"/>
      <c r="H35" s="6"/>
      <c r="I35" s="6"/>
      <c r="J35" s="6"/>
      <c r="K35" s="9"/>
      <c r="L35" s="9"/>
      <c r="M35" s="7"/>
      <c r="N35" s="9"/>
      <c r="T35"/>
      <c r="U35"/>
    </row>
    <row r="36" spans="1:21" x14ac:dyDescent="0.25">
      <c r="A36" s="9"/>
      <c r="B36" s="7"/>
      <c r="C36" s="7"/>
      <c r="D36" s="7"/>
      <c r="J36"/>
      <c r="K36"/>
      <c r="L36"/>
      <c r="M36"/>
      <c r="N36"/>
      <c r="O36"/>
      <c r="P36"/>
      <c r="Q36"/>
      <c r="R36"/>
      <c r="S36"/>
      <c r="T36"/>
      <c r="U36"/>
    </row>
    <row r="37" spans="1:21" x14ac:dyDescent="0.25">
      <c r="A37" s="10"/>
      <c r="B37" s="10"/>
      <c r="C37" s="10"/>
      <c r="D37" s="10"/>
      <c r="E37" s="10"/>
      <c r="F37" s="10"/>
      <c r="G37" s="10"/>
      <c r="H37" s="10"/>
      <c r="I37" s="10"/>
      <c r="J37"/>
      <c r="K37"/>
      <c r="L37"/>
      <c r="M37"/>
      <c r="N37"/>
      <c r="O37"/>
      <c r="P37"/>
      <c r="Q37"/>
      <c r="R37"/>
      <c r="S37"/>
      <c r="T37"/>
      <c r="U37"/>
    </row>
    <row r="38" spans="1:21" x14ac:dyDescent="0.25">
      <c r="A38" s="11"/>
      <c r="B38" s="11"/>
      <c r="C38" s="11"/>
      <c r="D38" s="11"/>
      <c r="E38" s="11"/>
      <c r="F38" s="11"/>
      <c r="G38" s="11"/>
      <c r="H38" s="11"/>
      <c r="I38" s="11"/>
      <c r="J38"/>
      <c r="K38"/>
      <c r="L38"/>
      <c r="M38"/>
      <c r="N38"/>
      <c r="O38"/>
      <c r="P38"/>
      <c r="Q38"/>
      <c r="R38"/>
      <c r="S38"/>
      <c r="T38"/>
      <c r="U38"/>
    </row>
    <row r="39" spans="1:21" ht="14.45" customHeight="1" x14ac:dyDescent="0.25">
      <c r="A39" s="10"/>
      <c r="B39" s="50"/>
      <c r="C39" s="50"/>
      <c r="D39" s="50"/>
      <c r="E39" s="50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</row>
    <row r="40" spans="1:21" x14ac:dyDescent="0.25">
      <c r="A40" s="10"/>
      <c r="B40" s="10"/>
      <c r="C40" s="10"/>
      <c r="D40" s="10"/>
      <c r="E40" s="1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</row>
    <row r="41" spans="1:21" x14ac:dyDescent="0.25">
      <c r="A41" s="10"/>
      <c r="B41" s="12"/>
      <c r="C41" s="13"/>
      <c r="D41" s="13"/>
      <c r="E41" s="10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</row>
    <row r="42" spans="1:21" x14ac:dyDescent="0.25">
      <c r="A42" s="10"/>
      <c r="B42" s="12"/>
      <c r="C42" s="13"/>
      <c r="D42" s="13"/>
      <c r="E42" s="10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</row>
    <row r="43" spans="1:21" x14ac:dyDescent="0.25">
      <c r="J43"/>
      <c r="K43"/>
      <c r="L43"/>
      <c r="M43"/>
      <c r="N43"/>
      <c r="O43"/>
      <c r="P43"/>
      <c r="Q43"/>
      <c r="R43"/>
      <c r="S43"/>
      <c r="T43"/>
      <c r="U43"/>
    </row>
    <row r="44" spans="1:21" x14ac:dyDescent="0.25">
      <c r="C44" s="5"/>
      <c r="H44" s="5"/>
      <c r="M44" s="5"/>
      <c r="R44" s="5"/>
      <c r="T44"/>
      <c r="U44"/>
    </row>
    <row r="45" spans="1:21" x14ac:dyDescent="0.25">
      <c r="T45"/>
      <c r="U45"/>
    </row>
    <row r="46" spans="1:21" x14ac:dyDescent="0.25">
      <c r="T46"/>
      <c r="U46"/>
    </row>
    <row r="47" spans="1:21" x14ac:dyDescent="0.25">
      <c r="T47"/>
      <c r="U47"/>
    </row>
    <row r="48" spans="1:21" x14ac:dyDescent="0.25">
      <c r="T48"/>
      <c r="U48"/>
    </row>
    <row r="49" spans="20:21" x14ac:dyDescent="0.25">
      <c r="T49"/>
      <c r="U49"/>
    </row>
    <row r="50" spans="20:21" x14ac:dyDescent="0.25">
      <c r="T50"/>
      <c r="U50"/>
    </row>
    <row r="51" spans="20:21" x14ac:dyDescent="0.25">
      <c r="T51"/>
      <c r="U51"/>
    </row>
    <row r="52" spans="20:21" x14ac:dyDescent="0.25">
      <c r="T52"/>
      <c r="U52"/>
    </row>
    <row r="53" spans="20:21" x14ac:dyDescent="0.25">
      <c r="T53"/>
      <c r="U53"/>
    </row>
    <row r="54" spans="20:21" x14ac:dyDescent="0.25">
      <c r="T54"/>
      <c r="U54"/>
    </row>
    <row r="55" spans="20:21" x14ac:dyDescent="0.25">
      <c r="T55"/>
      <c r="U55"/>
    </row>
    <row r="56" spans="20:21" x14ac:dyDescent="0.25">
      <c r="T56"/>
      <c r="U56"/>
    </row>
    <row r="57" spans="20:21" x14ac:dyDescent="0.25">
      <c r="T57"/>
      <c r="U57"/>
    </row>
    <row r="58" spans="20:21" x14ac:dyDescent="0.25">
      <c r="T58"/>
      <c r="U58"/>
    </row>
    <row r="59" spans="20:21" x14ac:dyDescent="0.25">
      <c r="T59"/>
      <c r="U59"/>
    </row>
    <row r="60" spans="20:21" x14ac:dyDescent="0.25">
      <c r="T60"/>
      <c r="U60"/>
    </row>
    <row r="61" spans="20:21" x14ac:dyDescent="0.25">
      <c r="T61"/>
      <c r="U61"/>
    </row>
    <row r="62" spans="20:21" x14ac:dyDescent="0.25">
      <c r="T62"/>
      <c r="U62"/>
    </row>
    <row r="63" spans="20:21" x14ac:dyDescent="0.25">
      <c r="T63"/>
      <c r="U63"/>
    </row>
    <row r="64" spans="20:21" x14ac:dyDescent="0.25">
      <c r="T64"/>
      <c r="U64"/>
    </row>
    <row r="65" spans="20:21" x14ac:dyDescent="0.25">
      <c r="T65"/>
      <c r="U65"/>
    </row>
    <row r="66" spans="20:21" x14ac:dyDescent="0.25">
      <c r="T66"/>
      <c r="U66"/>
    </row>
    <row r="67" spans="20:21" x14ac:dyDescent="0.25">
      <c r="T67"/>
      <c r="U67"/>
    </row>
    <row r="68" spans="20:21" x14ac:dyDescent="0.25">
      <c r="T68"/>
      <c r="U68"/>
    </row>
    <row r="69" spans="20:21" x14ac:dyDescent="0.25">
      <c r="T69"/>
      <c r="U69"/>
    </row>
    <row r="70" spans="20:21" x14ac:dyDescent="0.25">
      <c r="T70"/>
      <c r="U70"/>
    </row>
    <row r="71" spans="20:21" x14ac:dyDescent="0.25">
      <c r="T71"/>
      <c r="U71"/>
    </row>
    <row r="72" spans="20:21" x14ac:dyDescent="0.25">
      <c r="T72"/>
      <c r="U72"/>
    </row>
    <row r="73" spans="20:21" x14ac:dyDescent="0.25">
      <c r="T73"/>
      <c r="U73"/>
    </row>
    <row r="74" spans="20:21" x14ac:dyDescent="0.25">
      <c r="T74"/>
      <c r="U74"/>
    </row>
    <row r="75" spans="20:21" x14ac:dyDescent="0.25">
      <c r="T75"/>
      <c r="U75"/>
    </row>
    <row r="76" spans="20:21" x14ac:dyDescent="0.25">
      <c r="T76"/>
      <c r="U76"/>
    </row>
    <row r="77" spans="20:21" x14ac:dyDescent="0.25">
      <c r="T77"/>
      <c r="U77"/>
    </row>
    <row r="78" spans="20:21" x14ac:dyDescent="0.25">
      <c r="T78"/>
      <c r="U78"/>
    </row>
    <row r="79" spans="20:21" x14ac:dyDescent="0.25">
      <c r="T79"/>
      <c r="U79"/>
    </row>
    <row r="80" spans="20:21" x14ac:dyDescent="0.25">
      <c r="T80"/>
      <c r="U80"/>
    </row>
    <row r="81" spans="20:21" x14ac:dyDescent="0.25">
      <c r="T81"/>
      <c r="U81"/>
    </row>
    <row r="82" spans="20:21" x14ac:dyDescent="0.25">
      <c r="T82"/>
      <c r="U82"/>
    </row>
    <row r="83" spans="20:21" x14ac:dyDescent="0.25">
      <c r="T83"/>
      <c r="U83"/>
    </row>
    <row r="84" spans="20:21" x14ac:dyDescent="0.25">
      <c r="T84"/>
      <c r="U84"/>
    </row>
    <row r="85" spans="20:21" x14ac:dyDescent="0.25">
      <c r="T85"/>
      <c r="U85"/>
    </row>
    <row r="86" spans="20:21" x14ac:dyDescent="0.25">
      <c r="T86"/>
      <c r="U86"/>
    </row>
    <row r="87" spans="20:21" x14ac:dyDescent="0.25">
      <c r="T87"/>
      <c r="U87"/>
    </row>
    <row r="88" spans="20:21" x14ac:dyDescent="0.25">
      <c r="T88"/>
      <c r="U88"/>
    </row>
    <row r="89" spans="20:21" x14ac:dyDescent="0.25">
      <c r="T89"/>
      <c r="U89"/>
    </row>
    <row r="90" spans="20:21" x14ac:dyDescent="0.25">
      <c r="T90"/>
      <c r="U90"/>
    </row>
    <row r="91" spans="20:21" x14ac:dyDescent="0.25">
      <c r="T91"/>
      <c r="U91"/>
    </row>
    <row r="92" spans="20:21" x14ac:dyDescent="0.25">
      <c r="T92"/>
      <c r="U92"/>
    </row>
    <row r="93" spans="20:21" x14ac:dyDescent="0.25">
      <c r="T93"/>
      <c r="U93"/>
    </row>
    <row r="94" spans="20:21" x14ac:dyDescent="0.25">
      <c r="T94"/>
      <c r="U94"/>
    </row>
    <row r="95" spans="20:21" x14ac:dyDescent="0.25">
      <c r="T95"/>
      <c r="U95"/>
    </row>
    <row r="96" spans="20:21" x14ac:dyDescent="0.25">
      <c r="T96"/>
      <c r="U96"/>
    </row>
    <row r="97" spans="20:21" x14ac:dyDescent="0.25">
      <c r="T97"/>
      <c r="U97"/>
    </row>
    <row r="98" spans="20:21" x14ac:dyDescent="0.25">
      <c r="T98"/>
      <c r="U98"/>
    </row>
    <row r="99" spans="20:21" x14ac:dyDescent="0.25">
      <c r="T99"/>
      <c r="U99"/>
    </row>
    <row r="100" spans="20:21" x14ac:dyDescent="0.25">
      <c r="T100"/>
      <c r="U100"/>
    </row>
    <row r="101" spans="20:21" x14ac:dyDescent="0.25">
      <c r="T101"/>
      <c r="U101"/>
    </row>
    <row r="102" spans="20:21" x14ac:dyDescent="0.25">
      <c r="T102"/>
      <c r="U102"/>
    </row>
    <row r="103" spans="20:21" x14ac:dyDescent="0.25">
      <c r="T103"/>
      <c r="U103"/>
    </row>
    <row r="104" spans="20:21" x14ac:dyDescent="0.25">
      <c r="T104"/>
      <c r="U104"/>
    </row>
    <row r="105" spans="20:21" x14ac:dyDescent="0.25">
      <c r="T105"/>
      <c r="U105"/>
    </row>
    <row r="106" spans="20:21" x14ac:dyDescent="0.25">
      <c r="T106"/>
      <c r="U106"/>
    </row>
    <row r="107" spans="20:21" x14ac:dyDescent="0.25">
      <c r="T107"/>
      <c r="U107"/>
    </row>
    <row r="108" spans="20:21" x14ac:dyDescent="0.25">
      <c r="T108"/>
      <c r="U108"/>
    </row>
    <row r="109" spans="20:21" x14ac:dyDescent="0.25">
      <c r="T109"/>
      <c r="U109"/>
    </row>
    <row r="110" spans="20:21" x14ac:dyDescent="0.25">
      <c r="T110"/>
      <c r="U110"/>
    </row>
    <row r="111" spans="20:21" x14ac:dyDescent="0.25">
      <c r="T111"/>
      <c r="U111"/>
    </row>
    <row r="112" spans="20:21" x14ac:dyDescent="0.25">
      <c r="T112"/>
      <c r="U112"/>
    </row>
    <row r="113" spans="20:21" x14ac:dyDescent="0.25">
      <c r="T113"/>
      <c r="U113"/>
    </row>
    <row r="114" spans="20:21" x14ac:dyDescent="0.25">
      <c r="T114"/>
      <c r="U114"/>
    </row>
    <row r="115" spans="20:21" x14ac:dyDescent="0.25">
      <c r="T115"/>
      <c r="U115"/>
    </row>
    <row r="116" spans="20:21" x14ac:dyDescent="0.25">
      <c r="T116"/>
      <c r="U116"/>
    </row>
    <row r="117" spans="20:21" x14ac:dyDescent="0.25">
      <c r="T117"/>
      <c r="U117"/>
    </row>
    <row r="118" spans="20:21" x14ac:dyDescent="0.25">
      <c r="T118"/>
      <c r="U118"/>
    </row>
    <row r="119" spans="20:21" x14ac:dyDescent="0.25">
      <c r="T119"/>
      <c r="U119"/>
    </row>
    <row r="120" spans="20:21" x14ac:dyDescent="0.25">
      <c r="T120"/>
      <c r="U120"/>
    </row>
    <row r="121" spans="20:21" x14ac:dyDescent="0.25">
      <c r="T121"/>
      <c r="U121"/>
    </row>
    <row r="122" spans="20:21" x14ac:dyDescent="0.25">
      <c r="T122"/>
      <c r="U122"/>
    </row>
    <row r="123" spans="20:21" x14ac:dyDescent="0.25">
      <c r="T123"/>
      <c r="U123"/>
    </row>
    <row r="124" spans="20:21" x14ac:dyDescent="0.25">
      <c r="T124"/>
      <c r="U124"/>
    </row>
    <row r="125" spans="20:21" x14ac:dyDescent="0.25">
      <c r="T125"/>
      <c r="U125"/>
    </row>
    <row r="126" spans="20:21" x14ac:dyDescent="0.25">
      <c r="T126"/>
      <c r="U126"/>
    </row>
    <row r="127" spans="20:21" x14ac:dyDescent="0.25">
      <c r="T127"/>
      <c r="U127"/>
    </row>
    <row r="128" spans="20:21" x14ac:dyDescent="0.25">
      <c r="T128"/>
      <c r="U128"/>
    </row>
    <row r="129" spans="20:21" x14ac:dyDescent="0.25">
      <c r="T129"/>
      <c r="U129"/>
    </row>
    <row r="130" spans="20:21" x14ac:dyDescent="0.25">
      <c r="T130"/>
      <c r="U130"/>
    </row>
    <row r="131" spans="20:21" x14ac:dyDescent="0.25">
      <c r="T131"/>
      <c r="U131"/>
    </row>
    <row r="132" spans="20:21" x14ac:dyDescent="0.25">
      <c r="T132"/>
      <c r="U132"/>
    </row>
    <row r="133" spans="20:21" x14ac:dyDescent="0.25">
      <c r="T133"/>
      <c r="U133"/>
    </row>
    <row r="134" spans="20:21" x14ac:dyDescent="0.25">
      <c r="T134"/>
      <c r="U134"/>
    </row>
    <row r="135" spans="20:21" x14ac:dyDescent="0.25">
      <c r="T135"/>
      <c r="U135"/>
    </row>
    <row r="136" spans="20:21" x14ac:dyDescent="0.25">
      <c r="T136"/>
      <c r="U136"/>
    </row>
    <row r="137" spans="20:21" x14ac:dyDescent="0.25">
      <c r="T137"/>
      <c r="U137"/>
    </row>
    <row r="138" spans="20:21" x14ac:dyDescent="0.25">
      <c r="T138"/>
      <c r="U138"/>
    </row>
    <row r="139" spans="20:21" x14ac:dyDescent="0.25">
      <c r="T139"/>
      <c r="U139"/>
    </row>
    <row r="140" spans="20:21" x14ac:dyDescent="0.25">
      <c r="T140"/>
      <c r="U140"/>
    </row>
    <row r="141" spans="20:21" x14ac:dyDescent="0.25">
      <c r="T141"/>
      <c r="U141"/>
    </row>
    <row r="142" spans="20:21" x14ac:dyDescent="0.25">
      <c r="T142"/>
      <c r="U142"/>
    </row>
    <row r="143" spans="20:21" x14ac:dyDescent="0.25">
      <c r="T143"/>
      <c r="U143"/>
    </row>
    <row r="144" spans="20:21" x14ac:dyDescent="0.25">
      <c r="T144"/>
      <c r="U144"/>
    </row>
    <row r="145" spans="20:21" x14ac:dyDescent="0.25">
      <c r="T145"/>
      <c r="U145"/>
    </row>
    <row r="146" spans="20:21" x14ac:dyDescent="0.25">
      <c r="T146"/>
      <c r="U146"/>
    </row>
    <row r="147" spans="20:21" x14ac:dyDescent="0.25">
      <c r="T147"/>
      <c r="U147"/>
    </row>
    <row r="148" spans="20:21" x14ac:dyDescent="0.25">
      <c r="T148"/>
      <c r="U148"/>
    </row>
    <row r="149" spans="20:21" x14ac:dyDescent="0.25">
      <c r="T149"/>
      <c r="U149"/>
    </row>
    <row r="150" spans="20:21" x14ac:dyDescent="0.25">
      <c r="T150"/>
      <c r="U150"/>
    </row>
    <row r="151" spans="20:21" x14ac:dyDescent="0.25">
      <c r="T151"/>
      <c r="U151"/>
    </row>
    <row r="152" spans="20:21" x14ac:dyDescent="0.25">
      <c r="T152"/>
      <c r="U152"/>
    </row>
    <row r="153" spans="20:21" x14ac:dyDescent="0.25">
      <c r="T153"/>
      <c r="U153"/>
    </row>
    <row r="154" spans="20:21" x14ac:dyDescent="0.25">
      <c r="T154"/>
      <c r="U154"/>
    </row>
    <row r="155" spans="20:21" x14ac:dyDescent="0.25">
      <c r="T155"/>
      <c r="U155"/>
    </row>
    <row r="156" spans="20:21" x14ac:dyDescent="0.25">
      <c r="T156"/>
      <c r="U156"/>
    </row>
    <row r="157" spans="20:21" x14ac:dyDescent="0.25">
      <c r="T157"/>
      <c r="U157"/>
    </row>
    <row r="158" spans="20:21" x14ac:dyDescent="0.25">
      <c r="T158"/>
      <c r="U158"/>
    </row>
    <row r="159" spans="20:21" x14ac:dyDescent="0.25">
      <c r="T159"/>
      <c r="U159"/>
    </row>
    <row r="160" spans="20:21" x14ac:dyDescent="0.25">
      <c r="T160"/>
      <c r="U160"/>
    </row>
    <row r="161" spans="20:21" x14ac:dyDescent="0.25">
      <c r="T161"/>
      <c r="U161"/>
    </row>
    <row r="162" spans="20:21" x14ac:dyDescent="0.25">
      <c r="T162"/>
      <c r="U162"/>
    </row>
    <row r="163" spans="20:21" x14ac:dyDescent="0.25">
      <c r="T163"/>
      <c r="U163"/>
    </row>
    <row r="164" spans="20:21" x14ac:dyDescent="0.25">
      <c r="T164"/>
      <c r="U164"/>
    </row>
    <row r="165" spans="20:21" x14ac:dyDescent="0.25">
      <c r="T165"/>
      <c r="U165"/>
    </row>
    <row r="166" spans="20:21" x14ac:dyDescent="0.25">
      <c r="T166"/>
      <c r="U166"/>
    </row>
    <row r="167" spans="20:21" x14ac:dyDescent="0.25">
      <c r="T167"/>
      <c r="U167"/>
    </row>
    <row r="168" spans="20:21" x14ac:dyDescent="0.25">
      <c r="T168"/>
      <c r="U168"/>
    </row>
    <row r="169" spans="20:21" x14ac:dyDescent="0.25">
      <c r="T169"/>
      <c r="U169"/>
    </row>
  </sheetData>
  <mergeCells count="1">
    <mergeCell ref="B39:E3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24"/>
  <sheetViews>
    <sheetView workbookViewId="0">
      <selection activeCell="E1" sqref="E1:F2"/>
    </sheetView>
  </sheetViews>
  <sheetFormatPr defaultRowHeight="15" x14ac:dyDescent="0.25"/>
  <cols>
    <col min="2" max="3" width="15.85546875" bestFit="1" customWidth="1"/>
    <col min="5" max="5" width="15.85546875" bestFit="1" customWidth="1"/>
  </cols>
  <sheetData>
    <row r="1" spans="2:6" x14ac:dyDescent="0.25">
      <c r="B1" s="14" t="s">
        <v>21</v>
      </c>
      <c r="C1" s="15" t="s">
        <v>13</v>
      </c>
      <c r="D1" s="1"/>
      <c r="E1" s="14" t="s">
        <v>22</v>
      </c>
      <c r="F1" s="14" t="s">
        <v>31</v>
      </c>
    </row>
    <row r="2" spans="2:6" x14ac:dyDescent="0.25">
      <c r="B2" s="14" t="s">
        <v>2</v>
      </c>
      <c r="C2" s="15" t="s">
        <v>24</v>
      </c>
      <c r="D2" s="1"/>
      <c r="E2" s="14" t="s">
        <v>23</v>
      </c>
      <c r="F2" s="1" t="s">
        <v>33</v>
      </c>
    </row>
    <row r="3" spans="2:6" x14ac:dyDescent="0.25">
      <c r="B3" s="14" t="s">
        <v>4</v>
      </c>
      <c r="C3" s="48">
        <v>41515</v>
      </c>
      <c r="D3" s="1"/>
      <c r="E3" s="1"/>
    </row>
    <row r="4" spans="2:6" x14ac:dyDescent="0.25">
      <c r="B4" s="14" t="s">
        <v>3</v>
      </c>
      <c r="C4" s="49">
        <v>0.61805555555555558</v>
      </c>
      <c r="D4" s="1"/>
      <c r="E4" s="1"/>
    </row>
    <row r="5" spans="2:6" x14ac:dyDescent="0.25">
      <c r="B5" s="1" t="s">
        <v>8</v>
      </c>
      <c r="C5" s="16">
        <v>67</v>
      </c>
      <c r="D5" s="1"/>
      <c r="E5" s="1" t="s">
        <v>9</v>
      </c>
      <c r="F5" s="4">
        <v>15</v>
      </c>
    </row>
    <row r="6" spans="2:6" x14ac:dyDescent="0.25">
      <c r="B6" s="14" t="s">
        <v>30</v>
      </c>
      <c r="C6" s="15" t="s">
        <v>32</v>
      </c>
    </row>
    <row r="10" spans="2:6" ht="15.75" thickBot="1" x14ac:dyDescent="0.3"/>
    <row r="11" spans="2:6" x14ac:dyDescent="0.25">
      <c r="B11" s="24" t="s">
        <v>29</v>
      </c>
      <c r="C11" s="25">
        <v>103.54</v>
      </c>
      <c r="D11" s="26"/>
      <c r="E11" s="27"/>
    </row>
    <row r="12" spans="2:6" x14ac:dyDescent="0.25">
      <c r="B12" s="28" t="s">
        <v>0</v>
      </c>
      <c r="C12" s="19" t="s">
        <v>1</v>
      </c>
      <c r="D12" s="19" t="s">
        <v>11</v>
      </c>
      <c r="E12" s="29" t="s">
        <v>7</v>
      </c>
    </row>
    <row r="13" spans="2:6" x14ac:dyDescent="0.25">
      <c r="B13" s="30">
        <v>34</v>
      </c>
      <c r="C13" s="21">
        <v>3.2</v>
      </c>
      <c r="D13" s="22">
        <f>$C$11-C13</f>
        <v>100.34</v>
      </c>
      <c r="E13" s="31" t="s">
        <v>16</v>
      </c>
    </row>
    <row r="14" spans="2:6" x14ac:dyDescent="0.25">
      <c r="B14" s="30">
        <v>30</v>
      </c>
      <c r="C14" s="21">
        <v>3.8</v>
      </c>
      <c r="D14" s="22">
        <f t="shared" ref="D14:D24" si="0">$C$11-C14</f>
        <v>99.740000000000009</v>
      </c>
      <c r="E14" s="31"/>
    </row>
    <row r="15" spans="2:6" x14ac:dyDescent="0.25">
      <c r="B15" s="30">
        <v>24</v>
      </c>
      <c r="C15" s="23">
        <v>4.9000000000000004</v>
      </c>
      <c r="D15" s="22">
        <f t="shared" si="0"/>
        <v>98.64</v>
      </c>
      <c r="E15" s="32" t="s">
        <v>20</v>
      </c>
    </row>
    <row r="16" spans="2:6" x14ac:dyDescent="0.25">
      <c r="B16" s="30">
        <v>22</v>
      </c>
      <c r="C16" s="21">
        <v>7</v>
      </c>
      <c r="D16" s="22">
        <f t="shared" si="0"/>
        <v>96.54</v>
      </c>
      <c r="E16" s="31" t="s">
        <v>19</v>
      </c>
    </row>
    <row r="17" spans="2:5" x14ac:dyDescent="0.25">
      <c r="B17" s="30">
        <v>20</v>
      </c>
      <c r="C17" s="23">
        <v>7.1</v>
      </c>
      <c r="D17" s="22">
        <f t="shared" si="0"/>
        <v>96.440000000000012</v>
      </c>
      <c r="E17" s="32"/>
    </row>
    <row r="18" spans="2:5" x14ac:dyDescent="0.25">
      <c r="B18" s="30">
        <v>17</v>
      </c>
      <c r="C18" s="23">
        <v>6.8</v>
      </c>
      <c r="D18" s="22">
        <f t="shared" si="0"/>
        <v>96.740000000000009</v>
      </c>
      <c r="E18" s="32"/>
    </row>
    <row r="19" spans="2:5" x14ac:dyDescent="0.25">
      <c r="B19" s="30">
        <v>15</v>
      </c>
      <c r="C19" s="21">
        <v>6.5</v>
      </c>
      <c r="D19" s="22">
        <f>$C$11-C19</f>
        <v>97.04</v>
      </c>
      <c r="E19" s="31"/>
    </row>
    <row r="20" spans="2:5" x14ac:dyDescent="0.25">
      <c r="B20" s="30">
        <v>14</v>
      </c>
      <c r="C20" s="21">
        <v>5.3</v>
      </c>
      <c r="D20" s="22">
        <f t="shared" si="0"/>
        <v>98.240000000000009</v>
      </c>
      <c r="E20" s="31" t="s">
        <v>20</v>
      </c>
    </row>
    <row r="21" spans="2:5" x14ac:dyDescent="0.25">
      <c r="B21" s="30">
        <v>12</v>
      </c>
      <c r="C21" s="21">
        <v>4.9000000000000004</v>
      </c>
      <c r="D21" s="22">
        <f t="shared" si="0"/>
        <v>98.64</v>
      </c>
      <c r="E21" s="31"/>
    </row>
    <row r="22" spans="2:5" x14ac:dyDescent="0.25">
      <c r="B22" s="30">
        <v>10</v>
      </c>
      <c r="C22" s="21">
        <v>4.0999999999999996</v>
      </c>
      <c r="D22" s="22">
        <f t="shared" si="0"/>
        <v>99.440000000000012</v>
      </c>
      <c r="E22" s="31"/>
    </row>
    <row r="23" spans="2:5" x14ac:dyDescent="0.25">
      <c r="B23" s="30">
        <v>7</v>
      </c>
      <c r="C23" s="21">
        <v>4.9000000000000004</v>
      </c>
      <c r="D23" s="22">
        <f t="shared" si="0"/>
        <v>98.64</v>
      </c>
      <c r="E23" s="31"/>
    </row>
    <row r="24" spans="2:5" ht="15.75" thickBot="1" x14ac:dyDescent="0.3">
      <c r="B24" s="33">
        <v>2</v>
      </c>
      <c r="C24" s="34">
        <v>4.9000000000000004</v>
      </c>
      <c r="D24" s="35">
        <f t="shared" si="0"/>
        <v>98.64</v>
      </c>
      <c r="E24" s="36" t="s">
        <v>17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22"/>
  <sheetViews>
    <sheetView workbookViewId="0">
      <selection activeCell="E1" sqref="E1:F2"/>
    </sheetView>
  </sheetViews>
  <sheetFormatPr defaultRowHeight="15" x14ac:dyDescent="0.25"/>
  <cols>
    <col min="2" max="3" width="15.85546875" bestFit="1" customWidth="1"/>
    <col min="5" max="5" width="15.85546875" bestFit="1" customWidth="1"/>
  </cols>
  <sheetData>
    <row r="1" spans="2:6" x14ac:dyDescent="0.25">
      <c r="B1" s="14" t="s">
        <v>21</v>
      </c>
      <c r="C1" s="15" t="s">
        <v>13</v>
      </c>
      <c r="D1" s="1"/>
      <c r="E1" s="14" t="s">
        <v>22</v>
      </c>
      <c r="F1" s="14" t="s">
        <v>31</v>
      </c>
    </row>
    <row r="2" spans="2:6" x14ac:dyDescent="0.25">
      <c r="B2" s="14" t="s">
        <v>2</v>
      </c>
      <c r="C2" s="15" t="s">
        <v>27</v>
      </c>
      <c r="D2" s="1"/>
      <c r="E2" s="14" t="s">
        <v>23</v>
      </c>
      <c r="F2" s="1" t="s">
        <v>33</v>
      </c>
    </row>
    <row r="3" spans="2:6" x14ac:dyDescent="0.25">
      <c r="B3" s="14" t="s">
        <v>4</v>
      </c>
      <c r="C3" s="48">
        <v>41515</v>
      </c>
      <c r="D3" s="1"/>
      <c r="E3" s="1"/>
    </row>
    <row r="4" spans="2:6" x14ac:dyDescent="0.25">
      <c r="B4" s="14" t="s">
        <v>3</v>
      </c>
      <c r="C4" s="49">
        <v>0.61805555555555558</v>
      </c>
      <c r="D4" s="1"/>
      <c r="E4" s="1"/>
    </row>
    <row r="5" spans="2:6" x14ac:dyDescent="0.25">
      <c r="B5" s="1" t="s">
        <v>8</v>
      </c>
      <c r="C5" s="16">
        <v>67</v>
      </c>
      <c r="D5" s="1"/>
      <c r="E5" s="1" t="s">
        <v>10</v>
      </c>
      <c r="F5" s="16">
        <v>15</v>
      </c>
    </row>
    <row r="6" spans="2:6" x14ac:dyDescent="0.25">
      <c r="B6" s="14" t="s">
        <v>30</v>
      </c>
      <c r="C6" s="15" t="s">
        <v>32</v>
      </c>
    </row>
    <row r="10" spans="2:6" ht="15.75" thickBot="1" x14ac:dyDescent="0.3"/>
    <row r="11" spans="2:6" x14ac:dyDescent="0.25">
      <c r="B11" s="24" t="s">
        <v>29</v>
      </c>
      <c r="C11" s="25">
        <v>103.54</v>
      </c>
      <c r="D11" s="38"/>
      <c r="E11" s="27"/>
    </row>
    <row r="12" spans="2:6" x14ac:dyDescent="0.25">
      <c r="B12" s="28" t="s">
        <v>0</v>
      </c>
      <c r="C12" s="18" t="s">
        <v>1</v>
      </c>
      <c r="D12" s="18" t="s">
        <v>11</v>
      </c>
      <c r="E12" s="29" t="s">
        <v>7</v>
      </c>
    </row>
    <row r="13" spans="2:6" x14ac:dyDescent="0.25">
      <c r="B13" s="30">
        <v>26</v>
      </c>
      <c r="C13" s="37">
        <v>3</v>
      </c>
      <c r="D13" s="22">
        <f>$C$11-C13</f>
        <v>100.54</v>
      </c>
      <c r="E13" s="31" t="s">
        <v>16</v>
      </c>
    </row>
    <row r="14" spans="2:6" x14ac:dyDescent="0.25">
      <c r="B14" s="30">
        <v>22</v>
      </c>
      <c r="C14" s="37">
        <v>4.2</v>
      </c>
      <c r="D14" s="22">
        <f t="shared" ref="D14:D22" si="0">$C$11-C14</f>
        <v>99.34</v>
      </c>
      <c r="E14" s="31"/>
    </row>
    <row r="15" spans="2:6" x14ac:dyDescent="0.25">
      <c r="B15" s="30">
        <v>18</v>
      </c>
      <c r="C15" s="20">
        <v>4.9000000000000004</v>
      </c>
      <c r="D15" s="22">
        <f t="shared" si="0"/>
        <v>98.64</v>
      </c>
      <c r="E15" s="32"/>
    </row>
    <row r="16" spans="2:6" x14ac:dyDescent="0.25">
      <c r="B16" s="30">
        <v>17</v>
      </c>
      <c r="C16" s="37">
        <v>4.9000000000000004</v>
      </c>
      <c r="D16" s="22">
        <f t="shared" si="0"/>
        <v>98.64</v>
      </c>
      <c r="E16" s="31" t="s">
        <v>20</v>
      </c>
    </row>
    <row r="17" spans="2:5" x14ac:dyDescent="0.25">
      <c r="B17" s="30">
        <v>16.5</v>
      </c>
      <c r="C17" s="20">
        <v>6.5</v>
      </c>
      <c r="D17" s="22">
        <f t="shared" si="0"/>
        <v>97.04</v>
      </c>
      <c r="E17" s="32"/>
    </row>
    <row r="18" spans="2:5" x14ac:dyDescent="0.25">
      <c r="B18" s="30">
        <v>13</v>
      </c>
      <c r="C18" s="20">
        <v>6.6</v>
      </c>
      <c r="D18" s="22">
        <f>$C$11-C18</f>
        <v>96.940000000000012</v>
      </c>
      <c r="E18" s="32"/>
    </row>
    <row r="19" spans="2:5" x14ac:dyDescent="0.25">
      <c r="B19" s="30">
        <v>9</v>
      </c>
      <c r="C19" s="20">
        <v>6.7</v>
      </c>
      <c r="D19" s="22">
        <f t="shared" si="0"/>
        <v>96.84</v>
      </c>
      <c r="E19" s="32"/>
    </row>
    <row r="20" spans="2:5" x14ac:dyDescent="0.25">
      <c r="B20" s="30">
        <v>8</v>
      </c>
      <c r="C20" s="20">
        <v>5.2</v>
      </c>
      <c r="D20" s="22">
        <f t="shared" si="0"/>
        <v>98.34</v>
      </c>
      <c r="E20" s="32" t="s">
        <v>20</v>
      </c>
    </row>
    <row r="21" spans="2:5" x14ac:dyDescent="0.25">
      <c r="B21" s="30">
        <v>5</v>
      </c>
      <c r="C21" s="20">
        <v>4.8</v>
      </c>
      <c r="D21" s="22">
        <f>$C$11-C21</f>
        <v>98.740000000000009</v>
      </c>
      <c r="E21" s="32"/>
    </row>
    <row r="22" spans="2:5" ht="15.75" thickBot="1" x14ac:dyDescent="0.3">
      <c r="B22" s="33">
        <v>2</v>
      </c>
      <c r="C22" s="39">
        <v>4.0999999999999996</v>
      </c>
      <c r="D22" s="35">
        <f t="shared" si="0"/>
        <v>99.440000000000012</v>
      </c>
      <c r="E22" s="40" t="s">
        <v>17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F23"/>
  <sheetViews>
    <sheetView workbookViewId="0">
      <selection activeCell="E1" sqref="E1:F2"/>
    </sheetView>
  </sheetViews>
  <sheetFormatPr defaultRowHeight="15" x14ac:dyDescent="0.25"/>
  <cols>
    <col min="2" max="3" width="15.85546875" bestFit="1" customWidth="1"/>
    <col min="5" max="5" width="15.85546875" bestFit="1" customWidth="1"/>
  </cols>
  <sheetData>
    <row r="1" spans="2:6" x14ac:dyDescent="0.25">
      <c r="B1" s="14" t="s">
        <v>21</v>
      </c>
      <c r="C1" s="15" t="s">
        <v>13</v>
      </c>
      <c r="D1" s="1"/>
      <c r="E1" s="14" t="s">
        <v>22</v>
      </c>
      <c r="F1" s="14" t="s">
        <v>31</v>
      </c>
    </row>
    <row r="2" spans="2:6" x14ac:dyDescent="0.25">
      <c r="B2" s="14" t="s">
        <v>2</v>
      </c>
      <c r="C2" s="15" t="s">
        <v>26</v>
      </c>
      <c r="D2" s="1"/>
      <c r="E2" s="14" t="s">
        <v>23</v>
      </c>
      <c r="F2" s="1" t="s">
        <v>33</v>
      </c>
    </row>
    <row r="3" spans="2:6" x14ac:dyDescent="0.25">
      <c r="B3" s="14" t="s">
        <v>4</v>
      </c>
      <c r="C3" s="48">
        <v>41515</v>
      </c>
      <c r="D3" s="1"/>
      <c r="E3" s="1"/>
    </row>
    <row r="4" spans="2:6" x14ac:dyDescent="0.25">
      <c r="B4" s="14" t="s">
        <v>3</v>
      </c>
      <c r="C4" s="49">
        <v>0.61805555555555558</v>
      </c>
      <c r="D4" s="1"/>
      <c r="E4" s="1"/>
    </row>
    <row r="5" spans="2:6" x14ac:dyDescent="0.25">
      <c r="B5" s="1" t="s">
        <v>8</v>
      </c>
      <c r="C5" s="16">
        <v>67</v>
      </c>
      <c r="D5" s="1"/>
      <c r="E5" s="1" t="s">
        <v>12</v>
      </c>
      <c r="F5" s="16">
        <v>22</v>
      </c>
    </row>
    <row r="6" spans="2:6" x14ac:dyDescent="0.25">
      <c r="B6" s="14" t="s">
        <v>30</v>
      </c>
      <c r="C6" s="15" t="s">
        <v>32</v>
      </c>
    </row>
    <row r="10" spans="2:6" ht="15.75" thickBot="1" x14ac:dyDescent="0.3"/>
    <row r="11" spans="2:6" x14ac:dyDescent="0.25">
      <c r="B11" s="24" t="s">
        <v>29</v>
      </c>
      <c r="C11" s="25">
        <v>103.54</v>
      </c>
      <c r="D11" s="38"/>
      <c r="E11" s="27"/>
    </row>
    <row r="12" spans="2:6" x14ac:dyDescent="0.25">
      <c r="B12" s="28" t="s">
        <v>0</v>
      </c>
      <c r="C12" s="18" t="s">
        <v>1</v>
      </c>
      <c r="D12" s="18" t="s">
        <v>11</v>
      </c>
      <c r="E12" s="29" t="s">
        <v>7</v>
      </c>
    </row>
    <row r="13" spans="2:6" x14ac:dyDescent="0.25">
      <c r="B13" s="41">
        <v>35</v>
      </c>
      <c r="C13" s="21">
        <v>1.9</v>
      </c>
      <c r="D13" s="22">
        <f>$C$11-C13</f>
        <v>101.64</v>
      </c>
      <c r="E13" s="31" t="s">
        <v>16</v>
      </c>
    </row>
    <row r="14" spans="2:6" x14ac:dyDescent="0.25">
      <c r="B14" s="41">
        <v>28</v>
      </c>
      <c r="C14" s="21">
        <v>4.2</v>
      </c>
      <c r="D14" s="22">
        <f t="shared" ref="D14:D23" si="0">$C$11-C14</f>
        <v>99.34</v>
      </c>
      <c r="E14" s="31"/>
    </row>
    <row r="15" spans="2:6" x14ac:dyDescent="0.25">
      <c r="B15" s="41">
        <v>22</v>
      </c>
      <c r="C15" s="21">
        <v>3.1</v>
      </c>
      <c r="D15" s="22">
        <f t="shared" si="0"/>
        <v>100.44000000000001</v>
      </c>
      <c r="E15" s="31"/>
    </row>
    <row r="16" spans="2:6" x14ac:dyDescent="0.25">
      <c r="B16" s="41">
        <v>19</v>
      </c>
      <c r="C16" s="21">
        <v>3.7</v>
      </c>
      <c r="D16" s="22">
        <f t="shared" si="0"/>
        <v>99.84</v>
      </c>
      <c r="E16" s="31"/>
    </row>
    <row r="17" spans="2:5" x14ac:dyDescent="0.25">
      <c r="B17" s="41">
        <v>14</v>
      </c>
      <c r="C17" s="21">
        <v>4.2</v>
      </c>
      <c r="D17" s="22">
        <f t="shared" si="0"/>
        <v>99.34</v>
      </c>
      <c r="E17" s="31" t="s">
        <v>20</v>
      </c>
    </row>
    <row r="18" spans="2:5" x14ac:dyDescent="0.25">
      <c r="B18" s="30">
        <v>13.5</v>
      </c>
      <c r="C18" s="37">
        <v>6.5</v>
      </c>
      <c r="D18" s="22">
        <f t="shared" si="0"/>
        <v>97.04</v>
      </c>
      <c r="E18" s="31"/>
    </row>
    <row r="19" spans="2:5" x14ac:dyDescent="0.25">
      <c r="B19" s="30">
        <v>12</v>
      </c>
      <c r="C19" s="37">
        <v>6.6</v>
      </c>
      <c r="D19" s="22">
        <f t="shared" si="0"/>
        <v>96.940000000000012</v>
      </c>
      <c r="E19" s="31"/>
    </row>
    <row r="20" spans="2:5" x14ac:dyDescent="0.25">
      <c r="B20" s="30">
        <v>11</v>
      </c>
      <c r="C20" s="20">
        <v>6.5</v>
      </c>
      <c r="D20" s="22">
        <f t="shared" si="0"/>
        <v>97.04</v>
      </c>
      <c r="E20" s="31"/>
    </row>
    <row r="21" spans="2:5" x14ac:dyDescent="0.25">
      <c r="B21" s="30">
        <v>10</v>
      </c>
      <c r="C21" s="37">
        <v>4.4000000000000004</v>
      </c>
      <c r="D21" s="22">
        <f t="shared" si="0"/>
        <v>99.14</v>
      </c>
      <c r="E21" s="31" t="s">
        <v>20</v>
      </c>
    </row>
    <row r="22" spans="2:5" x14ac:dyDescent="0.25">
      <c r="B22" s="30">
        <v>7</v>
      </c>
      <c r="C22" s="37">
        <v>4.2</v>
      </c>
      <c r="D22" s="22">
        <f t="shared" si="0"/>
        <v>99.34</v>
      </c>
      <c r="E22" s="31"/>
    </row>
    <row r="23" spans="2:5" ht="15.75" thickBot="1" x14ac:dyDescent="0.3">
      <c r="B23" s="33">
        <v>2</v>
      </c>
      <c r="C23" s="42">
        <v>4.3</v>
      </c>
      <c r="D23" s="35">
        <f t="shared" si="0"/>
        <v>99.240000000000009</v>
      </c>
      <c r="E23" s="36" t="s">
        <v>17</v>
      </c>
    </row>
  </sheetData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26"/>
  <sheetViews>
    <sheetView workbookViewId="0">
      <selection activeCell="H11" sqref="H11"/>
    </sheetView>
  </sheetViews>
  <sheetFormatPr defaultRowHeight="15" x14ac:dyDescent="0.25"/>
  <cols>
    <col min="2" max="3" width="15.85546875" bestFit="1" customWidth="1"/>
    <col min="5" max="5" width="15.85546875" bestFit="1" customWidth="1"/>
  </cols>
  <sheetData>
    <row r="1" spans="2:6" x14ac:dyDescent="0.25">
      <c r="B1" s="14" t="s">
        <v>21</v>
      </c>
      <c r="C1" s="15" t="s">
        <v>13</v>
      </c>
      <c r="D1" s="1"/>
      <c r="E1" s="14" t="s">
        <v>22</v>
      </c>
      <c r="F1" s="14" t="s">
        <v>31</v>
      </c>
    </row>
    <row r="2" spans="2:6" x14ac:dyDescent="0.25">
      <c r="B2" s="14" t="s">
        <v>2</v>
      </c>
      <c r="C2" s="15" t="s">
        <v>25</v>
      </c>
      <c r="D2" s="1"/>
      <c r="E2" s="14" t="s">
        <v>23</v>
      </c>
      <c r="F2" s="1" t="s">
        <v>33</v>
      </c>
    </row>
    <row r="3" spans="2:6" x14ac:dyDescent="0.25">
      <c r="B3" s="14" t="s">
        <v>4</v>
      </c>
      <c r="C3" s="48">
        <v>41515</v>
      </c>
      <c r="D3" s="1"/>
      <c r="E3" s="1"/>
    </row>
    <row r="4" spans="2:6" x14ac:dyDescent="0.25">
      <c r="B4" s="14" t="s">
        <v>3</v>
      </c>
      <c r="C4" s="49">
        <v>0.61805555555555558</v>
      </c>
      <c r="D4" s="1"/>
      <c r="E4" s="1"/>
    </row>
    <row r="5" spans="2:6" x14ac:dyDescent="0.25">
      <c r="B5" s="1" t="s">
        <v>8</v>
      </c>
      <c r="C5" s="16">
        <v>67</v>
      </c>
      <c r="D5" s="1"/>
      <c r="E5" s="1" t="s">
        <v>18</v>
      </c>
      <c r="F5" s="16">
        <v>15</v>
      </c>
    </row>
    <row r="6" spans="2:6" x14ac:dyDescent="0.25">
      <c r="B6" s="14" t="s">
        <v>30</v>
      </c>
      <c r="C6" s="15" t="s">
        <v>32</v>
      </c>
    </row>
    <row r="10" spans="2:6" ht="15.75" thickBot="1" x14ac:dyDescent="0.3"/>
    <row r="11" spans="2:6" x14ac:dyDescent="0.25">
      <c r="B11" s="24" t="s">
        <v>29</v>
      </c>
      <c r="C11" s="25">
        <v>103.54</v>
      </c>
      <c r="D11" s="38"/>
      <c r="E11" s="27"/>
    </row>
    <row r="12" spans="2:6" x14ac:dyDescent="0.25">
      <c r="B12" s="28" t="s">
        <v>0</v>
      </c>
      <c r="C12" s="18" t="s">
        <v>1</v>
      </c>
      <c r="D12" s="18" t="s">
        <v>11</v>
      </c>
      <c r="E12" s="29" t="s">
        <v>7</v>
      </c>
    </row>
    <row r="13" spans="2:6" x14ac:dyDescent="0.25">
      <c r="B13" s="30">
        <v>40.6</v>
      </c>
      <c r="C13" s="43">
        <v>2.0499999999999998</v>
      </c>
      <c r="D13" s="22">
        <f>$C$11-C13</f>
        <v>101.49000000000001</v>
      </c>
      <c r="E13" s="44" t="s">
        <v>16</v>
      </c>
    </row>
    <row r="14" spans="2:6" x14ac:dyDescent="0.25">
      <c r="B14" s="30">
        <v>40.6</v>
      </c>
      <c r="C14" s="20">
        <v>2.4</v>
      </c>
      <c r="D14" s="22">
        <f t="shared" ref="D14:D26" si="0">$C$11-C14</f>
        <v>101.14</v>
      </c>
      <c r="E14" s="32"/>
    </row>
    <row r="15" spans="2:6" x14ac:dyDescent="0.25">
      <c r="B15" s="30">
        <v>35</v>
      </c>
      <c r="C15" s="20">
        <v>3</v>
      </c>
      <c r="D15" s="22">
        <f t="shared" si="0"/>
        <v>100.54</v>
      </c>
      <c r="E15" s="32"/>
    </row>
    <row r="16" spans="2:6" x14ac:dyDescent="0.25">
      <c r="B16" s="30">
        <v>30</v>
      </c>
      <c r="C16" s="20">
        <v>4.3</v>
      </c>
      <c r="D16" s="22">
        <f t="shared" si="0"/>
        <v>99.240000000000009</v>
      </c>
      <c r="E16" s="32"/>
    </row>
    <row r="17" spans="2:5" x14ac:dyDescent="0.25">
      <c r="B17" s="30">
        <v>22</v>
      </c>
      <c r="C17" s="20">
        <v>3.8</v>
      </c>
      <c r="D17" s="22">
        <f t="shared" si="0"/>
        <v>99.740000000000009</v>
      </c>
      <c r="E17" s="32"/>
    </row>
    <row r="18" spans="2:5" x14ac:dyDescent="0.25">
      <c r="B18" s="30">
        <v>19.5</v>
      </c>
      <c r="C18" s="20">
        <v>4.0999999999999996</v>
      </c>
      <c r="D18" s="22">
        <f t="shared" si="0"/>
        <v>99.440000000000012</v>
      </c>
      <c r="E18" s="32" t="s">
        <v>20</v>
      </c>
    </row>
    <row r="19" spans="2:5" x14ac:dyDescent="0.25">
      <c r="B19" s="30">
        <v>17.5</v>
      </c>
      <c r="C19" s="20">
        <v>6.6</v>
      </c>
      <c r="D19" s="22">
        <f t="shared" si="0"/>
        <v>96.940000000000012</v>
      </c>
      <c r="E19" s="32"/>
    </row>
    <row r="20" spans="2:5" x14ac:dyDescent="0.25">
      <c r="B20" s="30">
        <v>14.5</v>
      </c>
      <c r="C20" s="20">
        <v>5.8</v>
      </c>
      <c r="D20" s="22">
        <f t="shared" si="0"/>
        <v>97.740000000000009</v>
      </c>
      <c r="E20" s="32"/>
    </row>
    <row r="21" spans="2:5" x14ac:dyDescent="0.25">
      <c r="B21" s="30">
        <v>12.5</v>
      </c>
      <c r="C21" s="20">
        <v>5.8</v>
      </c>
      <c r="D21" s="22">
        <f t="shared" si="0"/>
        <v>97.740000000000009</v>
      </c>
      <c r="E21" s="32"/>
    </row>
    <row r="22" spans="2:5" x14ac:dyDescent="0.25">
      <c r="B22" s="30">
        <v>11.5</v>
      </c>
      <c r="C22" s="20">
        <v>4.5999999999999996</v>
      </c>
      <c r="D22" s="22">
        <f t="shared" si="0"/>
        <v>98.940000000000012</v>
      </c>
      <c r="E22" s="32" t="s">
        <v>20</v>
      </c>
    </row>
    <row r="23" spans="2:5" x14ac:dyDescent="0.25">
      <c r="B23" s="30">
        <v>8</v>
      </c>
      <c r="C23" s="20">
        <v>4.0999999999999996</v>
      </c>
      <c r="D23" s="22">
        <f t="shared" si="0"/>
        <v>99.440000000000012</v>
      </c>
      <c r="E23" s="32"/>
    </row>
    <row r="24" spans="2:5" x14ac:dyDescent="0.25">
      <c r="B24" s="30">
        <v>1</v>
      </c>
      <c r="C24" s="20">
        <v>3.3</v>
      </c>
      <c r="D24" s="22">
        <f t="shared" si="0"/>
        <v>100.24000000000001</v>
      </c>
      <c r="E24" s="32"/>
    </row>
    <row r="25" spans="2:5" x14ac:dyDescent="0.25">
      <c r="B25" s="30">
        <v>1</v>
      </c>
      <c r="C25" s="43">
        <v>2.99</v>
      </c>
      <c r="D25" s="22">
        <f t="shared" si="0"/>
        <v>100.55000000000001</v>
      </c>
      <c r="E25" s="32"/>
    </row>
    <row r="26" spans="2:5" ht="15.75" thickBot="1" x14ac:dyDescent="0.3">
      <c r="B26" s="33">
        <v>-8</v>
      </c>
      <c r="C26" s="39">
        <v>2.2000000000000002</v>
      </c>
      <c r="D26" s="35">
        <f t="shared" si="0"/>
        <v>101.34</v>
      </c>
      <c r="E26" s="40" t="s">
        <v>17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0"/>
  <sheetViews>
    <sheetView tabSelected="1" workbookViewId="0">
      <selection activeCell="A3" sqref="A3"/>
    </sheetView>
  </sheetViews>
  <sheetFormatPr defaultRowHeight="15" x14ac:dyDescent="0.25"/>
  <sheetData>
    <row r="1" spans="1:1" x14ac:dyDescent="0.25">
      <c r="A1" t="s">
        <v>34</v>
      </c>
    </row>
    <row r="2" spans="1:1" x14ac:dyDescent="0.25">
      <c r="A2" t="s">
        <v>50</v>
      </c>
    </row>
    <row r="3" spans="1:1" x14ac:dyDescent="0.25">
      <c r="A3" t="s">
        <v>35</v>
      </c>
    </row>
    <row r="4" spans="1:1" x14ac:dyDescent="0.25">
      <c r="A4" t="s">
        <v>36</v>
      </c>
    </row>
    <row r="6" spans="1:1" x14ac:dyDescent="0.25">
      <c r="A6" t="s">
        <v>37</v>
      </c>
    </row>
    <row r="8" spans="1:1" x14ac:dyDescent="0.25">
      <c r="A8" t="s">
        <v>38</v>
      </c>
    </row>
    <row r="10" spans="1:1" x14ac:dyDescent="0.25">
      <c r="A10" t="s">
        <v>39</v>
      </c>
    </row>
    <row r="11" spans="1:1" x14ac:dyDescent="0.25">
      <c r="A11" t="s">
        <v>40</v>
      </c>
    </row>
    <row r="12" spans="1:1" x14ac:dyDescent="0.25">
      <c r="A12" t="s">
        <v>41</v>
      </c>
    </row>
    <row r="13" spans="1:1" x14ac:dyDescent="0.25">
      <c r="A13" t="s">
        <v>42</v>
      </c>
    </row>
    <row r="14" spans="1:1" x14ac:dyDescent="0.25">
      <c r="A14" t="s">
        <v>43</v>
      </c>
    </row>
    <row r="15" spans="1:1" x14ac:dyDescent="0.25">
      <c r="A15" t="s">
        <v>44</v>
      </c>
    </row>
    <row r="16" spans="1:1" x14ac:dyDescent="0.25">
      <c r="A16" t="s">
        <v>45</v>
      </c>
    </row>
    <row r="17" spans="1:1" x14ac:dyDescent="0.25">
      <c r="A17" t="s">
        <v>46</v>
      </c>
    </row>
    <row r="18" spans="1:1" x14ac:dyDescent="0.25">
      <c r="A18" t="s">
        <v>47</v>
      </c>
    </row>
    <row r="19" spans="1:1" x14ac:dyDescent="0.25">
      <c r="A19" t="s">
        <v>48</v>
      </c>
    </row>
    <row r="20" spans="1:1" x14ac:dyDescent="0.25">
      <c r="A20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XS1</vt:lpstr>
      <vt:lpstr>XS2</vt:lpstr>
      <vt:lpstr>XS3</vt:lpstr>
      <vt:lpstr>XS4</vt:lpstr>
      <vt:lpstr>XS5</vt:lpstr>
      <vt:lpstr>readme</vt:lpstr>
    </vt:vector>
  </TitlesOfParts>
  <Company>Tetra Tech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Bender, TR</dc:creator>
  <cp:lastModifiedBy>Vandermause, Renee</cp:lastModifiedBy>
  <dcterms:created xsi:type="dcterms:W3CDTF">2013-08-02T20:09:48Z</dcterms:created>
  <dcterms:modified xsi:type="dcterms:W3CDTF">2014-01-22T01:44:23Z</dcterms:modified>
</cp:coreProperties>
</file>