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00" windowHeight="9795" activeTab="5"/>
  </bookViews>
  <sheets>
    <sheet name="XS1" sheetId="1" r:id="rId1"/>
    <sheet name="XS2" sheetId="5" r:id="rId2"/>
    <sheet name="XS3" sheetId="6" r:id="rId3"/>
    <sheet name="XS4" sheetId="7" r:id="rId4"/>
    <sheet name="XS5" sheetId="8" r:id="rId5"/>
    <sheet name="readme" sheetId="9" r:id="rId6"/>
  </sheets>
  <calcPr calcId="145621"/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17" i="1"/>
  <c r="D18" i="1"/>
  <c r="D19" i="1"/>
  <c r="D20" i="1"/>
  <c r="D21" i="1"/>
  <c r="D22" i="1"/>
  <c r="D23" i="1"/>
  <c r="D16" i="1"/>
  <c r="D23" i="5"/>
  <c r="D24" i="5"/>
  <c r="D25" i="5"/>
  <c r="D26" i="5"/>
  <c r="D27" i="5"/>
  <c r="D28" i="5"/>
  <c r="D18" i="5"/>
  <c r="D19" i="5"/>
  <c r="D20" i="5"/>
  <c r="D21" i="5"/>
  <c r="D22" i="5"/>
  <c r="D13" i="5"/>
  <c r="D14" i="5"/>
  <c r="D15" i="5"/>
  <c r="D16" i="5"/>
  <c r="D17" i="5"/>
  <c r="D12" i="5"/>
  <c r="D20" i="6"/>
  <c r="D21" i="6"/>
  <c r="D22" i="6"/>
  <c r="D23" i="6"/>
  <c r="D24" i="6"/>
  <c r="D25" i="6"/>
  <c r="D26" i="6"/>
  <c r="D27" i="6"/>
  <c r="D28" i="6"/>
  <c r="D13" i="6"/>
  <c r="D14" i="6"/>
  <c r="D15" i="6"/>
  <c r="D16" i="6"/>
  <c r="D17" i="6"/>
  <c r="D18" i="6"/>
  <c r="D19" i="6"/>
  <c r="D12" i="6"/>
  <c r="D26" i="7"/>
  <c r="D27" i="7"/>
  <c r="D24" i="7"/>
  <c r="D25" i="7"/>
  <c r="D23" i="7"/>
  <c r="D22" i="7"/>
  <c r="D21" i="7"/>
  <c r="D20" i="7"/>
  <c r="D19" i="7"/>
  <c r="D13" i="7"/>
  <c r="D14" i="7"/>
  <c r="D15" i="7"/>
  <c r="D16" i="7"/>
  <c r="D17" i="7"/>
  <c r="D18" i="7"/>
  <c r="D12" i="7"/>
  <c r="D23" i="8"/>
  <c r="D24" i="8"/>
  <c r="D25" i="8"/>
  <c r="D26" i="8"/>
  <c r="D27" i="8"/>
  <c r="D18" i="8"/>
  <c r="D19" i="8"/>
  <c r="D20" i="8"/>
  <c r="D21" i="8"/>
  <c r="D22" i="8"/>
  <c r="D13" i="8"/>
  <c r="D14" i="8"/>
  <c r="D15" i="8"/>
  <c r="D16" i="8"/>
  <c r="D17" i="8"/>
  <c r="D12" i="8"/>
</calcChain>
</file>

<file path=xl/sharedStrings.xml><?xml version="1.0" encoding="utf-8"?>
<sst xmlns="http://schemas.openxmlformats.org/spreadsheetml/2006/main" count="141" uniqueCount="68">
  <si>
    <t xml:space="preserve">Station </t>
  </si>
  <si>
    <t>Rod</t>
  </si>
  <si>
    <t>Time:</t>
  </si>
  <si>
    <t>Date:</t>
  </si>
  <si>
    <t>LEW</t>
  </si>
  <si>
    <t>REW</t>
  </si>
  <si>
    <t>Comments</t>
  </si>
  <si>
    <t>Top of Pin 4L</t>
  </si>
  <si>
    <t>Base of Pin 4L</t>
  </si>
  <si>
    <t>Total Length (ft):</t>
  </si>
  <si>
    <t>Dist (ft) XS1-XS2:</t>
  </si>
  <si>
    <t>Dist (ft) XS2-XS3:</t>
  </si>
  <si>
    <r>
      <t>HI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(ft):</t>
    </r>
  </si>
  <si>
    <r>
      <t>HI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(ft):</t>
    </r>
  </si>
  <si>
    <t>Dist (ft) XS3-XS4:</t>
  </si>
  <si>
    <t>Lane Creek</t>
  </si>
  <si>
    <t>Dist (ft) XS4-XS5:</t>
  </si>
  <si>
    <r>
      <t>HI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(ft):</t>
    </r>
  </si>
  <si>
    <r>
      <t>HI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(ft):</t>
    </r>
  </si>
  <si>
    <t>Start HI1</t>
  </si>
  <si>
    <t>XS1-LANE-REP</t>
  </si>
  <si>
    <t>XS-2-LANE-LEP</t>
  </si>
  <si>
    <t>Overbank End HI1</t>
  </si>
  <si>
    <t>XS-2-LANE-REP</t>
  </si>
  <si>
    <t>Ground at Pin</t>
  </si>
  <si>
    <t>XS-3-Lane-LEP</t>
  </si>
  <si>
    <t>Ground</t>
  </si>
  <si>
    <t>Ground at pin</t>
  </si>
  <si>
    <t>XS-3-Lane-REP</t>
  </si>
  <si>
    <t>XS-4-Lane-LEP</t>
  </si>
  <si>
    <t>Ground at LEP</t>
  </si>
  <si>
    <t>XS-4-Lane-REP</t>
  </si>
  <si>
    <t>XS5-Lane-LEP</t>
  </si>
  <si>
    <t>XS-5-Lane-REP</t>
  </si>
  <si>
    <t>River / Tributary</t>
  </si>
  <si>
    <t>Crew</t>
  </si>
  <si>
    <t>Cross Section</t>
  </si>
  <si>
    <t>XS-5</t>
  </si>
  <si>
    <t>Est Q (cfs)</t>
  </si>
  <si>
    <t>XS-1</t>
  </si>
  <si>
    <t>XS-2</t>
  </si>
  <si>
    <t>XS-3</t>
  </si>
  <si>
    <t>XS-4</t>
  </si>
  <si>
    <t>Crew:</t>
  </si>
  <si>
    <t>Est Q (cfs):</t>
  </si>
  <si>
    <t xml:space="preserve">HI = </t>
  </si>
  <si>
    <t>Elevation (ft)</t>
  </si>
  <si>
    <t>HI =</t>
  </si>
  <si>
    <t>LZ, DT, MM, AK</t>
  </si>
  <si>
    <t>Field Book:</t>
  </si>
  <si>
    <t>LWZ-Susitna-01</t>
  </si>
  <si>
    <t xml:space="preserve">This data was developed as part of ISR Study 6.6 Fluvial Geomorphology Modeling below Watana Dam Study. </t>
  </si>
  <si>
    <t xml:space="preserve">It is an electronic version of the 2013 collected cross-section survey field forms. </t>
  </si>
  <si>
    <t xml:space="preserve">The tabs (i.e. sheets) are divided up by each cross-section surveyed on the tributary. </t>
  </si>
  <si>
    <t>Data identifed within each tab includes: River/Tributary, Date and Time of survey, Field Book (if applicable), Crew Initials, Estimated Q on day of survey, Total Length of surveyed reach, distance between cross-sections and surveyed cross-section data.</t>
  </si>
  <si>
    <t>Possible Tetra Tech Crew initials are as follows:</t>
  </si>
  <si>
    <t>AK = Aaron Kopp</t>
  </si>
  <si>
    <t>WTF = William Thomas Fullerton</t>
  </si>
  <si>
    <t>RK = Ryan Kilgren</t>
  </si>
  <si>
    <t>MH = Mike Harvey</t>
  </si>
  <si>
    <t>MM = Matthew Moore</t>
  </si>
  <si>
    <t>MP = Mason Perry</t>
  </si>
  <si>
    <t>CS = Colin Spence</t>
  </si>
  <si>
    <t>DT = Dai Thomas</t>
  </si>
  <si>
    <t>RT = Robert Tierney</t>
  </si>
  <si>
    <t>RV = Renee Vandermause</t>
  </si>
  <si>
    <t>LZ = Lyle Zevenbergen</t>
  </si>
  <si>
    <t xml:space="preserve">The spreadsheet is compiled tributary survey data for the Susitna River tributary, Lane Creek.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</si>
</sst>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8" xfId="0" applyNumberForma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left" vertical="center"/>
    </xf>
    <xf numFmtId="164" fontId="0" fillId="0" borderId="9" xfId="0" applyNumberForma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2" fontId="0" fillId="0" borderId="6" xfId="0" applyNumberFormat="1" applyFill="1" applyBorder="1" applyAlignment="1">
      <alignment horizontal="left" vertical="center"/>
    </xf>
    <xf numFmtId="164" fontId="0" fillId="0" borderId="6" xfId="0" applyNumberFormat="1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8" xfId="0" applyNumberForma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zoomScale="85" zoomScaleNormal="85" workbookViewId="0">
      <selection activeCell="B6" sqref="B6:C6"/>
    </sheetView>
  </sheetViews>
  <sheetFormatPr defaultRowHeight="15" x14ac:dyDescent="0.25"/>
  <cols>
    <col min="1" max="1" width="14.7109375" style="1" bestFit="1" customWidth="1"/>
    <col min="2" max="2" width="16.28515625" style="1" bestFit="1" customWidth="1"/>
    <col min="3" max="3" width="15.28515625" style="1" bestFit="1" customWidth="1"/>
    <col min="4" max="4" width="12.7109375" style="1" customWidth="1"/>
    <col min="5" max="5" width="15.42578125" style="1" customWidth="1"/>
    <col min="6" max="6" width="14.140625" style="1" bestFit="1" customWidth="1"/>
    <col min="7" max="8" width="10.7109375" style="1" customWidth="1"/>
    <col min="9" max="9" width="12.7109375" style="1" customWidth="1"/>
    <col min="10" max="10" width="2.7109375" style="1" customWidth="1"/>
    <col min="11" max="13" width="10.7109375" style="1" customWidth="1"/>
    <col min="14" max="14" width="12.7109375" style="1" customWidth="1"/>
    <col min="15" max="15" width="2.7109375" style="1" customWidth="1"/>
    <col min="16" max="18" width="10.7109375" style="1" customWidth="1"/>
    <col min="19" max="19" width="12.7109375" style="1" customWidth="1"/>
    <col min="20" max="20" width="3" style="1" customWidth="1"/>
    <col min="21" max="21" width="12.7109375" style="1" customWidth="1"/>
  </cols>
  <sheetData>
    <row r="1" spans="2:6" x14ac:dyDescent="0.25">
      <c r="B1" s="6" t="s">
        <v>34</v>
      </c>
      <c r="C1" s="7" t="s">
        <v>15</v>
      </c>
      <c r="D1" s="6"/>
      <c r="E1" s="6" t="s">
        <v>35</v>
      </c>
      <c r="F1" s="6" t="s">
        <v>48</v>
      </c>
    </row>
    <row r="2" spans="2:6" x14ac:dyDescent="0.25">
      <c r="B2" s="6" t="s">
        <v>36</v>
      </c>
      <c r="C2" s="7" t="s">
        <v>39</v>
      </c>
      <c r="D2" s="6"/>
      <c r="E2" s="6" t="s">
        <v>38</v>
      </c>
      <c r="F2" s="7">
        <v>23</v>
      </c>
    </row>
    <row r="3" spans="2:6" x14ac:dyDescent="0.25">
      <c r="B3" s="6" t="s">
        <v>3</v>
      </c>
      <c r="C3" s="9">
        <v>41466</v>
      </c>
      <c r="D3" s="6"/>
      <c r="E3" s="6"/>
      <c r="F3" s="7"/>
    </row>
    <row r="4" spans="2:6" x14ac:dyDescent="0.25">
      <c r="B4" s="6" t="s">
        <v>2</v>
      </c>
      <c r="C4" s="10">
        <v>0.45833333333333331</v>
      </c>
      <c r="D4" s="6"/>
      <c r="E4" s="6"/>
      <c r="F4" s="7"/>
    </row>
    <row r="5" spans="2:6" x14ac:dyDescent="0.25">
      <c r="B5" s="6" t="s">
        <v>9</v>
      </c>
      <c r="C5" s="8">
        <v>167</v>
      </c>
      <c r="D5" s="6"/>
      <c r="E5" s="1" t="s">
        <v>10</v>
      </c>
      <c r="F5" s="8">
        <v>51</v>
      </c>
    </row>
    <row r="6" spans="2:6" x14ac:dyDescent="0.25">
      <c r="B6" s="6" t="s">
        <v>49</v>
      </c>
      <c r="C6" s="1" t="s">
        <v>50</v>
      </c>
    </row>
    <row r="7" spans="2:6" ht="15.75" thickBot="1" x14ac:dyDescent="0.3"/>
    <row r="8" spans="2:6" ht="18" x14ac:dyDescent="0.25">
      <c r="B8" s="57" t="s">
        <v>12</v>
      </c>
      <c r="C8" s="43">
        <v>105.41</v>
      </c>
    </row>
    <row r="9" spans="2:6" ht="18" x14ac:dyDescent="0.25">
      <c r="B9" s="58" t="s">
        <v>13</v>
      </c>
      <c r="C9" s="59">
        <v>105.91</v>
      </c>
    </row>
    <row r="10" spans="2:6" ht="18" x14ac:dyDescent="0.25">
      <c r="B10" s="58" t="s">
        <v>17</v>
      </c>
      <c r="C10" s="59">
        <v>105.7</v>
      </c>
    </row>
    <row r="11" spans="2:6" ht="18.75" thickBot="1" x14ac:dyDescent="0.3">
      <c r="B11" s="60" t="s">
        <v>18</v>
      </c>
      <c r="C11" s="61">
        <v>105.32</v>
      </c>
    </row>
    <row r="12" spans="2:6" x14ac:dyDescent="0.25">
      <c r="C12" s="5"/>
    </row>
    <row r="13" spans="2:6" ht="15.75" thickBot="1" x14ac:dyDescent="0.3">
      <c r="C13" s="5"/>
    </row>
    <row r="14" spans="2:6" x14ac:dyDescent="0.25">
      <c r="B14" s="44" t="s">
        <v>45</v>
      </c>
      <c r="C14" s="40">
        <v>105.41</v>
      </c>
      <c r="D14" s="40"/>
      <c r="E14" s="45"/>
    </row>
    <row r="15" spans="2:6" x14ac:dyDescent="0.25">
      <c r="B15" s="46" t="s">
        <v>0</v>
      </c>
      <c r="C15" s="47" t="s">
        <v>1</v>
      </c>
      <c r="D15" s="47" t="s">
        <v>46</v>
      </c>
      <c r="E15" s="48" t="s">
        <v>6</v>
      </c>
    </row>
    <row r="16" spans="2:6" x14ac:dyDescent="0.25">
      <c r="B16" s="49">
        <v>0</v>
      </c>
      <c r="C16" s="35">
        <v>5.78</v>
      </c>
      <c r="D16" s="35">
        <f>$C$14-C16</f>
        <v>99.63</v>
      </c>
      <c r="E16" s="51" t="s">
        <v>19</v>
      </c>
    </row>
    <row r="17" spans="1:20" x14ac:dyDescent="0.25">
      <c r="B17" s="49">
        <v>4.4000000000000004</v>
      </c>
      <c r="C17" s="35">
        <v>5.72</v>
      </c>
      <c r="D17" s="35">
        <f t="shared" ref="D17:D29" si="0">$C$14-C17</f>
        <v>99.69</v>
      </c>
      <c r="E17" s="52"/>
    </row>
    <row r="18" spans="1:20" x14ac:dyDescent="0.25">
      <c r="B18" s="49">
        <v>7.9</v>
      </c>
      <c r="C18" s="35">
        <v>7.3</v>
      </c>
      <c r="D18" s="35">
        <f t="shared" si="0"/>
        <v>98.11</v>
      </c>
      <c r="E18" s="52"/>
    </row>
    <row r="19" spans="1:20" x14ac:dyDescent="0.25">
      <c r="B19" s="49">
        <v>10.7</v>
      </c>
      <c r="C19" s="35">
        <v>7.75</v>
      </c>
      <c r="D19" s="35">
        <f t="shared" si="0"/>
        <v>97.66</v>
      </c>
      <c r="E19" s="52" t="s">
        <v>4</v>
      </c>
    </row>
    <row r="20" spans="1:20" x14ac:dyDescent="0.25">
      <c r="B20" s="49">
        <v>15</v>
      </c>
      <c r="C20" s="35">
        <v>8</v>
      </c>
      <c r="D20" s="35">
        <f t="shared" si="0"/>
        <v>97.41</v>
      </c>
      <c r="E20" s="52"/>
    </row>
    <row r="21" spans="1:20" x14ac:dyDescent="0.25">
      <c r="A21" s="2"/>
      <c r="B21" s="49">
        <v>20</v>
      </c>
      <c r="C21" s="35">
        <v>8.4499999999999993</v>
      </c>
      <c r="D21" s="35">
        <f t="shared" si="0"/>
        <v>96.96</v>
      </c>
      <c r="E21" s="52"/>
    </row>
    <row r="22" spans="1:20" x14ac:dyDescent="0.25">
      <c r="A22" s="2"/>
      <c r="B22" s="49">
        <v>24</v>
      </c>
      <c r="C22" s="35">
        <v>8.4600000000000009</v>
      </c>
      <c r="D22" s="35">
        <f t="shared" si="0"/>
        <v>96.949999999999989</v>
      </c>
      <c r="E22" s="52"/>
    </row>
    <row r="23" spans="1:20" x14ac:dyDescent="0.25">
      <c r="B23" s="49">
        <v>28</v>
      </c>
      <c r="C23" s="35">
        <v>8.56</v>
      </c>
      <c r="D23" s="35">
        <f t="shared" si="0"/>
        <v>96.85</v>
      </c>
      <c r="E23" s="52"/>
      <c r="T23"/>
    </row>
    <row r="24" spans="1:20" x14ac:dyDescent="0.25">
      <c r="B24" s="49">
        <v>31.4</v>
      </c>
      <c r="C24" s="35">
        <v>7.91</v>
      </c>
      <c r="D24" s="35">
        <f>$C$14-C24</f>
        <v>97.5</v>
      </c>
      <c r="E24" s="52" t="s">
        <v>5</v>
      </c>
      <c r="T24"/>
    </row>
    <row r="25" spans="1:20" x14ac:dyDescent="0.25">
      <c r="B25" s="49">
        <v>32.799999999999997</v>
      </c>
      <c r="C25" s="35">
        <v>6.58</v>
      </c>
      <c r="D25" s="35">
        <f t="shared" si="0"/>
        <v>98.83</v>
      </c>
      <c r="E25" s="52"/>
      <c r="T25"/>
    </row>
    <row r="26" spans="1:20" x14ac:dyDescent="0.25">
      <c r="B26" s="49">
        <v>34.9</v>
      </c>
      <c r="C26" s="35">
        <v>4.92</v>
      </c>
      <c r="D26" s="35">
        <f t="shared" si="0"/>
        <v>100.49</v>
      </c>
      <c r="E26" s="52"/>
      <c r="T26"/>
    </row>
    <row r="27" spans="1:20" x14ac:dyDescent="0.25">
      <c r="B27" s="49">
        <v>37</v>
      </c>
      <c r="C27" s="35">
        <v>4.75</v>
      </c>
      <c r="D27" s="35">
        <f t="shared" si="0"/>
        <v>100.66</v>
      </c>
      <c r="E27" s="52"/>
      <c r="T27"/>
    </row>
    <row r="28" spans="1:20" x14ac:dyDescent="0.25">
      <c r="B28" s="49">
        <v>38</v>
      </c>
      <c r="C28" s="35">
        <v>4.74</v>
      </c>
      <c r="D28" s="35">
        <f t="shared" si="0"/>
        <v>100.67</v>
      </c>
      <c r="E28" s="52"/>
      <c r="T28"/>
    </row>
    <row r="29" spans="1:20" ht="15.75" thickBot="1" x14ac:dyDescent="0.3">
      <c r="B29" s="50">
        <v>39.200000000000003</v>
      </c>
      <c r="C29" s="39">
        <v>3.67</v>
      </c>
      <c r="D29" s="39">
        <f t="shared" si="0"/>
        <v>101.74</v>
      </c>
      <c r="E29" s="53" t="s">
        <v>20</v>
      </c>
      <c r="T29"/>
    </row>
    <row r="30" spans="1:20" x14ac:dyDescent="0.25">
      <c r="T30"/>
    </row>
    <row r="31" spans="1:20" x14ac:dyDescent="0.25">
      <c r="T31"/>
    </row>
    <row r="32" spans="1:20" x14ac:dyDescent="0.25">
      <c r="T32"/>
    </row>
    <row r="33" spans="1:24" x14ac:dyDescent="0.25">
      <c r="T33"/>
    </row>
    <row r="34" spans="1:24" x14ac:dyDescent="0.25">
      <c r="T34"/>
    </row>
    <row r="35" spans="1:24" x14ac:dyDescent="0.25">
      <c r="T35"/>
    </row>
    <row r="36" spans="1:24" x14ac:dyDescent="0.25">
      <c r="T36"/>
    </row>
    <row r="37" spans="1:24" x14ac:dyDescent="0.25">
      <c r="T37"/>
    </row>
    <row r="38" spans="1:24" x14ac:dyDescent="0.25">
      <c r="T38"/>
    </row>
    <row r="39" spans="1:24" x14ac:dyDescent="0.25">
      <c r="A39" s="3"/>
      <c r="B39" s="3"/>
      <c r="T39"/>
    </row>
    <row r="40" spans="1:24" x14ac:dyDescent="0.25">
      <c r="A40" s="3"/>
      <c r="B40" s="3"/>
      <c r="D40" s="3"/>
      <c r="T40"/>
    </row>
    <row r="41" spans="1:24" x14ac:dyDescent="0.25">
      <c r="A41" s="3"/>
      <c r="B41" s="4"/>
      <c r="D41" s="4"/>
      <c r="P41" s="3"/>
      <c r="T41"/>
      <c r="U41" s="3"/>
      <c r="V41" s="1"/>
      <c r="W41" s="1"/>
      <c r="X41" s="1"/>
    </row>
    <row r="42" spans="1:24" x14ac:dyDescent="0.25">
      <c r="A42" s="3"/>
      <c r="B42" s="4"/>
      <c r="D42" s="4"/>
      <c r="F42" s="3"/>
      <c r="K42" s="3"/>
      <c r="L42" s="3"/>
      <c r="N42" s="3"/>
      <c r="P42" s="3"/>
      <c r="T42"/>
      <c r="U42" s="3"/>
      <c r="V42" s="1"/>
      <c r="W42" s="1"/>
      <c r="X42" s="1"/>
    </row>
    <row r="43" spans="1:24" x14ac:dyDescent="0.25">
      <c r="F43" s="3"/>
      <c r="K43" s="3"/>
      <c r="L43" s="3"/>
      <c r="N43" s="3"/>
      <c r="P43" s="3"/>
      <c r="Q43" s="3"/>
      <c r="T43"/>
      <c r="U43" s="3"/>
      <c r="V43" s="3"/>
      <c r="W43" s="1"/>
      <c r="X43" s="1"/>
    </row>
    <row r="44" spans="1:24" x14ac:dyDescent="0.25">
      <c r="F44" s="3"/>
      <c r="G44" s="4"/>
      <c r="K44" s="3"/>
      <c r="L44" s="3"/>
      <c r="N44" s="3"/>
      <c r="P44" s="3"/>
      <c r="T44"/>
      <c r="U44" s="3"/>
      <c r="V44" s="1"/>
      <c r="W44" s="1"/>
      <c r="X44" s="1"/>
    </row>
    <row r="45" spans="1:24" x14ac:dyDescent="0.25">
      <c r="F45" s="3"/>
      <c r="K45" s="3"/>
      <c r="L45" s="3"/>
      <c r="N45" s="3"/>
      <c r="P45" s="3"/>
      <c r="Q45" s="4"/>
      <c r="T45"/>
      <c r="U45" s="3"/>
      <c r="V45" s="4"/>
      <c r="W45" s="1"/>
      <c r="X45" s="1"/>
    </row>
    <row r="46" spans="1:24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4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4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T58"/>
      <c r="U58"/>
    </row>
    <row r="59" spans="1:21" x14ac:dyDescent="0.25">
      <c r="T59"/>
      <c r="U59"/>
    </row>
    <row r="60" spans="1:21" x14ac:dyDescent="0.25">
      <c r="T60"/>
      <c r="U60"/>
    </row>
    <row r="61" spans="1:21" x14ac:dyDescent="0.25">
      <c r="T61"/>
      <c r="U61"/>
    </row>
    <row r="62" spans="1:21" x14ac:dyDescent="0.25">
      <c r="T62"/>
      <c r="U62"/>
    </row>
    <row r="63" spans="1:21" x14ac:dyDescent="0.25">
      <c r="T63"/>
      <c r="U63"/>
    </row>
    <row r="64" spans="1:21" x14ac:dyDescent="0.25">
      <c r="T64"/>
      <c r="U64"/>
    </row>
    <row r="65" spans="20:21" x14ac:dyDescent="0.25">
      <c r="T65"/>
      <c r="U65"/>
    </row>
    <row r="66" spans="20:21" x14ac:dyDescent="0.25">
      <c r="T66"/>
      <c r="U66"/>
    </row>
    <row r="67" spans="20:21" x14ac:dyDescent="0.25">
      <c r="T67"/>
      <c r="U67"/>
    </row>
    <row r="68" spans="20:21" x14ac:dyDescent="0.25">
      <c r="T68"/>
      <c r="U68"/>
    </row>
    <row r="69" spans="20:21" x14ac:dyDescent="0.25">
      <c r="T69"/>
      <c r="U69"/>
    </row>
    <row r="70" spans="20:21" x14ac:dyDescent="0.25">
      <c r="T70"/>
      <c r="U70"/>
    </row>
    <row r="71" spans="20:21" x14ac:dyDescent="0.25">
      <c r="T71"/>
      <c r="U71"/>
    </row>
    <row r="72" spans="20:21" x14ac:dyDescent="0.25">
      <c r="T72"/>
      <c r="U72"/>
    </row>
    <row r="73" spans="20:21" x14ac:dyDescent="0.25">
      <c r="T73"/>
      <c r="U73"/>
    </row>
    <row r="74" spans="20:21" x14ac:dyDescent="0.25">
      <c r="T74"/>
      <c r="U74"/>
    </row>
    <row r="75" spans="20:21" x14ac:dyDescent="0.25">
      <c r="T75"/>
      <c r="U75"/>
    </row>
    <row r="76" spans="20:21" x14ac:dyDescent="0.25">
      <c r="T76"/>
      <c r="U76"/>
    </row>
    <row r="77" spans="20:21" x14ac:dyDescent="0.25">
      <c r="T77"/>
      <c r="U77"/>
    </row>
    <row r="78" spans="20:21" x14ac:dyDescent="0.25">
      <c r="T78"/>
      <c r="U78"/>
    </row>
    <row r="79" spans="20:21" x14ac:dyDescent="0.25">
      <c r="T79"/>
      <c r="U79"/>
    </row>
    <row r="80" spans="20:21" x14ac:dyDescent="0.25">
      <c r="T80"/>
      <c r="U80"/>
    </row>
    <row r="81" spans="20:21" x14ac:dyDescent="0.25">
      <c r="T81"/>
      <c r="U81"/>
    </row>
    <row r="82" spans="20:21" x14ac:dyDescent="0.25">
      <c r="T82"/>
      <c r="U82"/>
    </row>
    <row r="83" spans="20:21" x14ac:dyDescent="0.25">
      <c r="T83"/>
      <c r="U83"/>
    </row>
    <row r="84" spans="20:21" x14ac:dyDescent="0.25">
      <c r="T84"/>
      <c r="U84"/>
    </row>
    <row r="85" spans="20:21" x14ac:dyDescent="0.25">
      <c r="T85"/>
      <c r="U85"/>
    </row>
    <row r="86" spans="20:21" x14ac:dyDescent="0.25">
      <c r="T86"/>
      <c r="U86"/>
    </row>
    <row r="87" spans="20:21" x14ac:dyDescent="0.25">
      <c r="T87"/>
      <c r="U87"/>
    </row>
    <row r="88" spans="20:21" x14ac:dyDescent="0.25">
      <c r="T88"/>
      <c r="U88"/>
    </row>
    <row r="89" spans="20:21" x14ac:dyDescent="0.25">
      <c r="T89"/>
      <c r="U89"/>
    </row>
    <row r="90" spans="20:21" x14ac:dyDescent="0.25">
      <c r="T90"/>
      <c r="U90"/>
    </row>
    <row r="91" spans="20:21" x14ac:dyDescent="0.25">
      <c r="T91"/>
      <c r="U91"/>
    </row>
    <row r="92" spans="20:21" x14ac:dyDescent="0.25">
      <c r="T92"/>
      <c r="U92"/>
    </row>
    <row r="93" spans="20:21" x14ac:dyDescent="0.25">
      <c r="T93"/>
      <c r="U93"/>
    </row>
    <row r="94" spans="20:21" x14ac:dyDescent="0.25">
      <c r="T94"/>
      <c r="U94"/>
    </row>
    <row r="95" spans="20:21" x14ac:dyDescent="0.25">
      <c r="T95"/>
      <c r="U95"/>
    </row>
    <row r="96" spans="20:21" x14ac:dyDescent="0.25">
      <c r="T96"/>
      <c r="U96"/>
    </row>
    <row r="97" spans="20:21" x14ac:dyDescent="0.25">
      <c r="T97"/>
      <c r="U97"/>
    </row>
    <row r="98" spans="20:21" x14ac:dyDescent="0.25">
      <c r="T98"/>
      <c r="U98"/>
    </row>
    <row r="99" spans="20:21" x14ac:dyDescent="0.25">
      <c r="T99"/>
      <c r="U99"/>
    </row>
    <row r="100" spans="20:21" x14ac:dyDescent="0.25">
      <c r="T100"/>
      <c r="U100"/>
    </row>
    <row r="101" spans="20:21" x14ac:dyDescent="0.25">
      <c r="T101"/>
      <c r="U101"/>
    </row>
    <row r="102" spans="20:21" x14ac:dyDescent="0.25">
      <c r="T102"/>
      <c r="U102"/>
    </row>
    <row r="103" spans="20:21" x14ac:dyDescent="0.25">
      <c r="T103"/>
      <c r="U103"/>
    </row>
    <row r="104" spans="20:21" x14ac:dyDescent="0.25">
      <c r="T104"/>
      <c r="U104"/>
    </row>
    <row r="105" spans="20:21" x14ac:dyDescent="0.25">
      <c r="T105"/>
      <c r="U105"/>
    </row>
    <row r="106" spans="20:21" x14ac:dyDescent="0.25">
      <c r="T106"/>
      <c r="U106"/>
    </row>
    <row r="107" spans="20:21" x14ac:dyDescent="0.25">
      <c r="T107"/>
      <c r="U107"/>
    </row>
    <row r="108" spans="20:21" x14ac:dyDescent="0.25">
      <c r="T108"/>
      <c r="U108"/>
    </row>
    <row r="109" spans="20:21" x14ac:dyDescent="0.25">
      <c r="T109"/>
      <c r="U109"/>
    </row>
    <row r="110" spans="20:21" x14ac:dyDescent="0.25">
      <c r="T110"/>
      <c r="U110"/>
    </row>
    <row r="111" spans="20:21" x14ac:dyDescent="0.25">
      <c r="T111"/>
      <c r="U111"/>
    </row>
    <row r="112" spans="20:21" x14ac:dyDescent="0.25">
      <c r="T112"/>
      <c r="U112"/>
    </row>
    <row r="113" spans="20:21" x14ac:dyDescent="0.25">
      <c r="T113"/>
      <c r="U113"/>
    </row>
    <row r="114" spans="20:21" x14ac:dyDescent="0.25">
      <c r="T114"/>
      <c r="U114"/>
    </row>
    <row r="115" spans="20:21" x14ac:dyDescent="0.25">
      <c r="T115"/>
      <c r="U115"/>
    </row>
    <row r="116" spans="20:21" x14ac:dyDescent="0.25">
      <c r="T116"/>
      <c r="U116"/>
    </row>
    <row r="117" spans="20:21" x14ac:dyDescent="0.25">
      <c r="T117"/>
      <c r="U117"/>
    </row>
    <row r="118" spans="20:21" x14ac:dyDescent="0.25">
      <c r="T118"/>
      <c r="U118"/>
    </row>
    <row r="119" spans="20:21" x14ac:dyDescent="0.25">
      <c r="T119"/>
      <c r="U119"/>
    </row>
    <row r="120" spans="20:21" x14ac:dyDescent="0.25">
      <c r="T120"/>
      <c r="U120"/>
    </row>
    <row r="121" spans="20:21" x14ac:dyDescent="0.25">
      <c r="T121"/>
      <c r="U121"/>
    </row>
    <row r="122" spans="20:21" x14ac:dyDescent="0.25">
      <c r="T122"/>
      <c r="U122"/>
    </row>
    <row r="123" spans="20:21" x14ac:dyDescent="0.25">
      <c r="T123"/>
      <c r="U123"/>
    </row>
    <row r="124" spans="20:21" x14ac:dyDescent="0.25">
      <c r="T124"/>
      <c r="U124"/>
    </row>
    <row r="125" spans="20:21" x14ac:dyDescent="0.25">
      <c r="T125"/>
      <c r="U125"/>
    </row>
    <row r="126" spans="20:21" x14ac:dyDescent="0.25">
      <c r="T126"/>
      <c r="U126"/>
    </row>
    <row r="127" spans="20:21" x14ac:dyDescent="0.25">
      <c r="T127"/>
      <c r="U127"/>
    </row>
    <row r="128" spans="20:21" x14ac:dyDescent="0.25">
      <c r="T128"/>
      <c r="U128"/>
    </row>
    <row r="129" spans="20:21" x14ac:dyDescent="0.25">
      <c r="T129"/>
      <c r="U129"/>
    </row>
    <row r="130" spans="20:21" x14ac:dyDescent="0.25">
      <c r="T130"/>
      <c r="U130"/>
    </row>
    <row r="131" spans="20:21" x14ac:dyDescent="0.25">
      <c r="T131"/>
      <c r="U131"/>
    </row>
    <row r="132" spans="20:21" x14ac:dyDescent="0.25">
      <c r="T132"/>
      <c r="U132"/>
    </row>
    <row r="133" spans="20:21" x14ac:dyDescent="0.25">
      <c r="T133"/>
      <c r="U133"/>
    </row>
    <row r="134" spans="20:21" x14ac:dyDescent="0.25">
      <c r="T134"/>
      <c r="U134"/>
    </row>
    <row r="135" spans="20:21" x14ac:dyDescent="0.25">
      <c r="T135"/>
      <c r="U135"/>
    </row>
    <row r="136" spans="20:21" x14ac:dyDescent="0.25">
      <c r="T136"/>
      <c r="U136"/>
    </row>
    <row r="137" spans="20:21" x14ac:dyDescent="0.25">
      <c r="T137"/>
      <c r="U137"/>
    </row>
    <row r="138" spans="20:21" x14ac:dyDescent="0.25">
      <c r="T138"/>
      <c r="U138"/>
    </row>
    <row r="139" spans="20:21" x14ac:dyDescent="0.25">
      <c r="T139"/>
      <c r="U139"/>
    </row>
    <row r="140" spans="20:21" x14ac:dyDescent="0.25">
      <c r="T140"/>
      <c r="U140"/>
    </row>
    <row r="141" spans="20:21" x14ac:dyDescent="0.25">
      <c r="T141"/>
      <c r="U141"/>
    </row>
    <row r="142" spans="20:21" x14ac:dyDescent="0.25">
      <c r="T142"/>
      <c r="U142"/>
    </row>
    <row r="143" spans="20:21" x14ac:dyDescent="0.25">
      <c r="T143"/>
      <c r="U143"/>
    </row>
    <row r="144" spans="20:21" x14ac:dyDescent="0.25">
      <c r="T144"/>
      <c r="U144"/>
    </row>
    <row r="145" spans="20:21" x14ac:dyDescent="0.25">
      <c r="T145"/>
      <c r="U145"/>
    </row>
    <row r="146" spans="20:21" x14ac:dyDescent="0.25">
      <c r="T146"/>
      <c r="U146"/>
    </row>
    <row r="147" spans="20:21" x14ac:dyDescent="0.25">
      <c r="T147"/>
      <c r="U147"/>
    </row>
    <row r="148" spans="20:21" x14ac:dyDescent="0.25">
      <c r="T148"/>
      <c r="U148"/>
    </row>
    <row r="149" spans="20:21" x14ac:dyDescent="0.25">
      <c r="T149"/>
      <c r="U149"/>
    </row>
    <row r="150" spans="20:21" x14ac:dyDescent="0.25">
      <c r="T150"/>
      <c r="U150"/>
    </row>
    <row r="151" spans="20:21" x14ac:dyDescent="0.25">
      <c r="T151"/>
      <c r="U151"/>
    </row>
    <row r="152" spans="20:21" x14ac:dyDescent="0.25">
      <c r="T152"/>
      <c r="U152"/>
    </row>
    <row r="153" spans="20:21" x14ac:dyDescent="0.25">
      <c r="T153"/>
      <c r="U153"/>
    </row>
    <row r="154" spans="20:21" x14ac:dyDescent="0.25">
      <c r="T154"/>
      <c r="U154"/>
    </row>
    <row r="155" spans="20:21" x14ac:dyDescent="0.25">
      <c r="T155"/>
      <c r="U155"/>
    </row>
    <row r="156" spans="20:21" x14ac:dyDescent="0.25">
      <c r="T156"/>
      <c r="U156"/>
    </row>
    <row r="157" spans="20:21" x14ac:dyDescent="0.25">
      <c r="T157"/>
      <c r="U157"/>
    </row>
    <row r="158" spans="20:21" x14ac:dyDescent="0.25">
      <c r="T158"/>
      <c r="U158"/>
    </row>
    <row r="159" spans="20:21" x14ac:dyDescent="0.25">
      <c r="T159"/>
      <c r="U159"/>
    </row>
    <row r="160" spans="20:21" x14ac:dyDescent="0.25">
      <c r="T160"/>
      <c r="U160"/>
    </row>
    <row r="161" spans="20:21" x14ac:dyDescent="0.25">
      <c r="T161"/>
      <c r="U161"/>
    </row>
    <row r="162" spans="20:21" x14ac:dyDescent="0.25">
      <c r="T162"/>
      <c r="U162"/>
    </row>
    <row r="163" spans="20:21" x14ac:dyDescent="0.25">
      <c r="T163"/>
      <c r="U163"/>
    </row>
    <row r="164" spans="20:21" x14ac:dyDescent="0.25">
      <c r="T164"/>
      <c r="U164"/>
    </row>
    <row r="165" spans="20:21" x14ac:dyDescent="0.25">
      <c r="T165"/>
      <c r="U165"/>
    </row>
    <row r="166" spans="20:21" x14ac:dyDescent="0.25">
      <c r="T166"/>
      <c r="U166"/>
    </row>
    <row r="167" spans="20:21" x14ac:dyDescent="0.25">
      <c r="T167"/>
      <c r="U167"/>
    </row>
    <row r="168" spans="20:21" x14ac:dyDescent="0.25">
      <c r="T168"/>
      <c r="U168"/>
    </row>
    <row r="169" spans="20:21" x14ac:dyDescent="0.25">
      <c r="T169"/>
      <c r="U169"/>
    </row>
    <row r="170" spans="20:21" x14ac:dyDescent="0.25">
      <c r="T170"/>
      <c r="U170"/>
    </row>
    <row r="171" spans="20:21" x14ac:dyDescent="0.25">
      <c r="T171"/>
      <c r="U171"/>
    </row>
    <row r="172" spans="20:21" x14ac:dyDescent="0.25">
      <c r="T172"/>
      <c r="U172"/>
    </row>
    <row r="173" spans="20:21" x14ac:dyDescent="0.25">
      <c r="T173"/>
      <c r="U173"/>
    </row>
    <row r="174" spans="20:21" x14ac:dyDescent="0.25">
      <c r="T174"/>
      <c r="U174"/>
    </row>
    <row r="175" spans="20:21" x14ac:dyDescent="0.25">
      <c r="T175"/>
      <c r="U175"/>
    </row>
    <row r="176" spans="20:21" x14ac:dyDescent="0.25">
      <c r="T176"/>
      <c r="U176"/>
    </row>
    <row r="177" spans="20:21" x14ac:dyDescent="0.25">
      <c r="T177"/>
      <c r="U177"/>
    </row>
    <row r="178" spans="20:21" x14ac:dyDescent="0.25">
      <c r="T178"/>
      <c r="U178"/>
    </row>
    <row r="179" spans="20:21" x14ac:dyDescent="0.25">
      <c r="T179"/>
      <c r="U179"/>
    </row>
    <row r="180" spans="20:21" x14ac:dyDescent="0.25">
      <c r="T180"/>
      <c r="U180"/>
    </row>
    <row r="181" spans="20:21" x14ac:dyDescent="0.25">
      <c r="T181"/>
      <c r="U18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B6" sqref="B6:C6"/>
    </sheetView>
  </sheetViews>
  <sheetFormatPr defaultRowHeight="15" x14ac:dyDescent="0.25"/>
  <cols>
    <col min="2" max="2" width="15.85546875" bestFit="1" customWidth="1"/>
    <col min="3" max="3" width="14.7109375" bestFit="1" customWidth="1"/>
    <col min="4" max="4" width="14.42578125" customWidth="1"/>
    <col min="5" max="5" width="16.7109375" bestFit="1" customWidth="1"/>
    <col min="6" max="6" width="14.140625" bestFit="1" customWidth="1"/>
  </cols>
  <sheetData>
    <row r="1" spans="2:6" x14ac:dyDescent="0.25">
      <c r="B1" s="6" t="s">
        <v>34</v>
      </c>
      <c r="C1" s="7" t="s">
        <v>15</v>
      </c>
      <c r="D1" s="6"/>
      <c r="E1" s="2" t="s">
        <v>43</v>
      </c>
      <c r="F1" s="6" t="s">
        <v>48</v>
      </c>
    </row>
    <row r="2" spans="2:6" x14ac:dyDescent="0.25">
      <c r="B2" s="6" t="s">
        <v>36</v>
      </c>
      <c r="C2" s="7" t="s">
        <v>40</v>
      </c>
      <c r="D2" s="6"/>
      <c r="E2" s="2" t="s">
        <v>38</v>
      </c>
      <c r="F2" s="7">
        <v>23</v>
      </c>
    </row>
    <row r="3" spans="2:6" x14ac:dyDescent="0.25">
      <c r="B3" s="6" t="s">
        <v>3</v>
      </c>
      <c r="C3" s="9">
        <v>41466</v>
      </c>
      <c r="D3" s="6"/>
      <c r="E3" s="2"/>
      <c r="F3" s="7"/>
    </row>
    <row r="4" spans="2:6" x14ac:dyDescent="0.25">
      <c r="B4" s="6" t="s">
        <v>2</v>
      </c>
      <c r="C4" s="10">
        <v>0.45833333333333331</v>
      </c>
      <c r="D4" s="6"/>
      <c r="E4" s="2"/>
      <c r="F4" s="7"/>
    </row>
    <row r="5" spans="2:6" x14ac:dyDescent="0.25">
      <c r="B5" s="6" t="s">
        <v>9</v>
      </c>
      <c r="C5" s="8">
        <v>167</v>
      </c>
      <c r="D5" s="6"/>
      <c r="E5" s="2" t="s">
        <v>10</v>
      </c>
      <c r="F5" s="8">
        <v>51</v>
      </c>
    </row>
    <row r="6" spans="2:6" x14ac:dyDescent="0.25">
      <c r="B6" s="6" t="s">
        <v>49</v>
      </c>
      <c r="C6" s="1" t="s">
        <v>50</v>
      </c>
    </row>
    <row r="9" spans="2:6" ht="15.75" thickBot="1" x14ac:dyDescent="0.3"/>
    <row r="10" spans="2:6" x14ac:dyDescent="0.25">
      <c r="B10" s="22" t="s">
        <v>47</v>
      </c>
      <c r="C10" s="40">
        <v>105.41</v>
      </c>
      <c r="D10" s="24"/>
      <c r="E10" s="55"/>
    </row>
    <row r="11" spans="2:6" x14ac:dyDescent="0.25">
      <c r="B11" s="26" t="s">
        <v>0</v>
      </c>
      <c r="C11" s="21" t="s">
        <v>1</v>
      </c>
      <c r="D11" s="21" t="s">
        <v>46</v>
      </c>
      <c r="E11" s="56" t="s">
        <v>6</v>
      </c>
    </row>
    <row r="12" spans="2:6" x14ac:dyDescent="0.25">
      <c r="B12" s="29"/>
      <c r="C12" s="13">
        <v>4.6900000000000004</v>
      </c>
      <c r="D12" s="35">
        <f>$C$10-C12</f>
        <v>100.72</v>
      </c>
      <c r="E12" s="32" t="s">
        <v>21</v>
      </c>
    </row>
    <row r="13" spans="2:6" x14ac:dyDescent="0.25">
      <c r="B13" s="29">
        <v>0</v>
      </c>
      <c r="C13" s="13">
        <v>4.8</v>
      </c>
      <c r="D13" s="35">
        <f t="shared" ref="D13:D28" si="0">$C$10-C13</f>
        <v>100.61</v>
      </c>
      <c r="E13" s="32"/>
    </row>
    <row r="14" spans="2:6" x14ac:dyDescent="0.25">
      <c r="B14" s="29">
        <v>3</v>
      </c>
      <c r="C14" s="15">
        <v>4.68</v>
      </c>
      <c r="D14" s="35">
        <f t="shared" si="0"/>
        <v>100.72999999999999</v>
      </c>
      <c r="E14" s="41"/>
    </row>
    <row r="15" spans="2:6" x14ac:dyDescent="0.25">
      <c r="B15" s="29">
        <v>7.2</v>
      </c>
      <c r="C15" s="13">
        <v>4.9000000000000004</v>
      </c>
      <c r="D15" s="35">
        <f t="shared" si="0"/>
        <v>100.50999999999999</v>
      </c>
      <c r="E15" s="32"/>
    </row>
    <row r="16" spans="2:6" x14ac:dyDescent="0.25">
      <c r="B16" s="29">
        <v>8.1</v>
      </c>
      <c r="C16" s="15">
        <v>5.64</v>
      </c>
      <c r="D16" s="35">
        <f t="shared" si="0"/>
        <v>99.77</v>
      </c>
      <c r="E16" s="41"/>
    </row>
    <row r="17" spans="2:5" x14ac:dyDescent="0.25">
      <c r="B17" s="29">
        <v>10.9</v>
      </c>
      <c r="C17" s="15">
        <v>6.75</v>
      </c>
      <c r="D17" s="35">
        <f t="shared" si="0"/>
        <v>98.66</v>
      </c>
      <c r="E17" s="41" t="s">
        <v>4</v>
      </c>
    </row>
    <row r="18" spans="2:5" x14ac:dyDescent="0.25">
      <c r="B18" s="29">
        <v>13</v>
      </c>
      <c r="C18" s="13">
        <v>6.94</v>
      </c>
      <c r="D18" s="35">
        <f>$C$10-C18</f>
        <v>98.47</v>
      </c>
      <c r="E18" s="32"/>
    </row>
    <row r="19" spans="2:5" x14ac:dyDescent="0.25">
      <c r="B19" s="29">
        <v>17.899999999999999</v>
      </c>
      <c r="C19" s="13">
        <v>7.35</v>
      </c>
      <c r="D19" s="35">
        <f t="shared" si="0"/>
        <v>98.06</v>
      </c>
      <c r="E19" s="32"/>
    </row>
    <row r="20" spans="2:5" x14ac:dyDescent="0.25">
      <c r="B20" s="29">
        <v>22</v>
      </c>
      <c r="C20" s="13">
        <v>7.22</v>
      </c>
      <c r="D20" s="35">
        <f t="shared" si="0"/>
        <v>98.19</v>
      </c>
      <c r="E20" s="32"/>
    </row>
    <row r="21" spans="2:5" x14ac:dyDescent="0.25">
      <c r="B21" s="29">
        <v>26</v>
      </c>
      <c r="C21" s="13">
        <v>7.5</v>
      </c>
      <c r="D21" s="35">
        <f t="shared" si="0"/>
        <v>97.91</v>
      </c>
      <c r="E21" s="32"/>
    </row>
    <row r="22" spans="2:5" x14ac:dyDescent="0.25">
      <c r="B22" s="29">
        <v>30</v>
      </c>
      <c r="C22" s="13">
        <v>7.73</v>
      </c>
      <c r="D22" s="35">
        <f t="shared" si="0"/>
        <v>97.679999999999993</v>
      </c>
      <c r="E22" s="32"/>
    </row>
    <row r="23" spans="2:5" x14ac:dyDescent="0.25">
      <c r="B23" s="29">
        <v>34.5</v>
      </c>
      <c r="C23" s="13">
        <v>6.71</v>
      </c>
      <c r="D23" s="35">
        <f>$C$10-C23</f>
        <v>98.7</v>
      </c>
      <c r="E23" s="32" t="s">
        <v>5</v>
      </c>
    </row>
    <row r="24" spans="2:5" x14ac:dyDescent="0.25">
      <c r="B24" s="29">
        <v>36</v>
      </c>
      <c r="C24" s="13">
        <v>4.8499999999999996</v>
      </c>
      <c r="D24" s="35">
        <f t="shared" si="0"/>
        <v>100.56</v>
      </c>
      <c r="E24" s="32"/>
    </row>
    <row r="25" spans="2:5" x14ac:dyDescent="0.25">
      <c r="B25" s="29">
        <v>42</v>
      </c>
      <c r="C25" s="13">
        <v>2.4700000000000002</v>
      </c>
      <c r="D25" s="35">
        <f t="shared" si="0"/>
        <v>102.94</v>
      </c>
      <c r="E25" s="32"/>
    </row>
    <row r="26" spans="2:5" x14ac:dyDescent="0.25">
      <c r="B26" s="29">
        <v>44.8</v>
      </c>
      <c r="C26" s="15">
        <v>2.35</v>
      </c>
      <c r="D26" s="35">
        <f t="shared" si="0"/>
        <v>103.06</v>
      </c>
      <c r="E26" s="41" t="s">
        <v>24</v>
      </c>
    </row>
    <row r="27" spans="2:5" x14ac:dyDescent="0.25">
      <c r="B27" s="29">
        <v>44.8</v>
      </c>
      <c r="C27" s="13">
        <v>1.92</v>
      </c>
      <c r="D27" s="35">
        <f t="shared" si="0"/>
        <v>103.49</v>
      </c>
      <c r="E27" s="32" t="s">
        <v>23</v>
      </c>
    </row>
    <row r="28" spans="2:5" ht="15.75" thickBot="1" x14ac:dyDescent="0.3">
      <c r="B28" s="30">
        <v>51</v>
      </c>
      <c r="C28" s="54">
        <v>1.75</v>
      </c>
      <c r="D28" s="39">
        <f t="shared" si="0"/>
        <v>103.66</v>
      </c>
      <c r="E28" s="4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B6" sqref="B6:C6"/>
    </sheetView>
  </sheetViews>
  <sheetFormatPr defaultRowHeight="15" x14ac:dyDescent="0.25"/>
  <cols>
    <col min="2" max="2" width="15.85546875" bestFit="1" customWidth="1"/>
    <col min="3" max="3" width="14.7109375" bestFit="1" customWidth="1"/>
    <col min="4" max="4" width="14.140625" customWidth="1"/>
    <col min="5" max="5" width="15.85546875" bestFit="1" customWidth="1"/>
    <col min="6" max="6" width="14.140625" bestFit="1" customWidth="1"/>
  </cols>
  <sheetData>
    <row r="1" spans="2:6" x14ac:dyDescent="0.25">
      <c r="B1" s="6" t="s">
        <v>34</v>
      </c>
      <c r="C1" s="7" t="s">
        <v>15</v>
      </c>
      <c r="D1" s="6"/>
      <c r="E1" s="6" t="s">
        <v>43</v>
      </c>
      <c r="F1" s="6" t="s">
        <v>48</v>
      </c>
    </row>
    <row r="2" spans="2:6" x14ac:dyDescent="0.25">
      <c r="B2" s="6" t="s">
        <v>36</v>
      </c>
      <c r="C2" s="7" t="s">
        <v>41</v>
      </c>
      <c r="D2" s="6"/>
      <c r="E2" s="6" t="s">
        <v>38</v>
      </c>
      <c r="F2" s="7">
        <v>23</v>
      </c>
    </row>
    <row r="3" spans="2:6" x14ac:dyDescent="0.25">
      <c r="B3" s="6" t="s">
        <v>3</v>
      </c>
      <c r="C3" s="9">
        <v>41466</v>
      </c>
      <c r="D3" s="6"/>
      <c r="E3" s="6"/>
      <c r="F3" s="7"/>
    </row>
    <row r="4" spans="2:6" x14ac:dyDescent="0.25">
      <c r="B4" s="6" t="s">
        <v>2</v>
      </c>
      <c r="C4" s="10">
        <v>0.45833333333333331</v>
      </c>
      <c r="D4" s="6"/>
      <c r="E4" s="6"/>
      <c r="F4" s="7"/>
    </row>
    <row r="5" spans="2:6" x14ac:dyDescent="0.25">
      <c r="B5" s="6" t="s">
        <v>9</v>
      </c>
      <c r="C5" s="8">
        <v>167</v>
      </c>
      <c r="D5" s="6"/>
      <c r="E5" s="6" t="s">
        <v>11</v>
      </c>
      <c r="F5" s="11">
        <v>69</v>
      </c>
    </row>
    <row r="6" spans="2:6" x14ac:dyDescent="0.25">
      <c r="B6" s="6" t="s">
        <v>49</v>
      </c>
      <c r="C6" s="1" t="s">
        <v>50</v>
      </c>
    </row>
    <row r="10" spans="2:6" x14ac:dyDescent="0.25">
      <c r="B10" s="16" t="s">
        <v>45</v>
      </c>
      <c r="C10" s="17">
        <v>105.91</v>
      </c>
      <c r="D10" s="18"/>
      <c r="E10" s="19"/>
    </row>
    <row r="11" spans="2:6" x14ac:dyDescent="0.25">
      <c r="B11" s="20" t="s">
        <v>0</v>
      </c>
      <c r="C11" s="21" t="s">
        <v>1</v>
      </c>
      <c r="D11" s="21" t="s">
        <v>46</v>
      </c>
      <c r="E11" s="20" t="s">
        <v>6</v>
      </c>
    </row>
    <row r="12" spans="2:6" x14ac:dyDescent="0.25">
      <c r="B12" s="14">
        <v>0</v>
      </c>
      <c r="C12" s="34">
        <v>4.6399999999999997</v>
      </c>
      <c r="D12" s="35">
        <f>$C$10-C12</f>
        <v>101.27</v>
      </c>
      <c r="E12" s="12" t="s">
        <v>25</v>
      </c>
    </row>
    <row r="13" spans="2:6" x14ac:dyDescent="0.25">
      <c r="B13" s="14">
        <v>0</v>
      </c>
      <c r="C13" s="34">
        <v>4.8899999999999997</v>
      </c>
      <c r="D13" s="35">
        <f t="shared" ref="D13:D28" si="0">$C$10-C13</f>
        <v>101.02</v>
      </c>
      <c r="E13" s="12" t="s">
        <v>26</v>
      </c>
    </row>
    <row r="14" spans="2:6" x14ac:dyDescent="0.25">
      <c r="B14" s="14">
        <v>5</v>
      </c>
      <c r="C14" s="37">
        <v>5.22</v>
      </c>
      <c r="D14" s="35">
        <f t="shared" si="0"/>
        <v>100.69</v>
      </c>
      <c r="E14" s="36"/>
    </row>
    <row r="15" spans="2:6" x14ac:dyDescent="0.25">
      <c r="B15" s="14">
        <v>8.3000000000000007</v>
      </c>
      <c r="C15" s="37">
        <v>5.64</v>
      </c>
      <c r="D15" s="35">
        <f t="shared" si="0"/>
        <v>100.27</v>
      </c>
      <c r="E15" s="12"/>
    </row>
    <row r="16" spans="2:6" x14ac:dyDescent="0.25">
      <c r="B16" s="14">
        <v>8.6</v>
      </c>
      <c r="C16" s="37">
        <v>6.05</v>
      </c>
      <c r="D16" s="35">
        <f t="shared" si="0"/>
        <v>99.86</v>
      </c>
      <c r="E16" s="36" t="s">
        <v>4</v>
      </c>
    </row>
    <row r="17" spans="2:5" x14ac:dyDescent="0.25">
      <c r="B17" s="14">
        <v>10</v>
      </c>
      <c r="C17" s="37">
        <v>6.98</v>
      </c>
      <c r="D17" s="35">
        <f t="shared" si="0"/>
        <v>98.929999999999993</v>
      </c>
      <c r="E17" s="36"/>
    </row>
    <row r="18" spans="2:5" x14ac:dyDescent="0.25">
      <c r="B18" s="14">
        <v>14</v>
      </c>
      <c r="C18" s="37">
        <v>6.83</v>
      </c>
      <c r="D18" s="35">
        <f t="shared" si="0"/>
        <v>99.08</v>
      </c>
      <c r="E18" s="36"/>
    </row>
    <row r="19" spans="2:5" x14ac:dyDescent="0.25">
      <c r="B19" s="14">
        <v>18</v>
      </c>
      <c r="C19" s="37">
        <v>6.81</v>
      </c>
      <c r="D19" s="35">
        <f t="shared" si="0"/>
        <v>99.1</v>
      </c>
      <c r="E19" s="36"/>
    </row>
    <row r="20" spans="2:5" x14ac:dyDescent="0.25">
      <c r="B20" s="14">
        <v>22</v>
      </c>
      <c r="C20" s="37">
        <v>6.8</v>
      </c>
      <c r="D20" s="35">
        <f t="shared" si="0"/>
        <v>99.11</v>
      </c>
      <c r="E20" s="36"/>
    </row>
    <row r="21" spans="2:5" x14ac:dyDescent="0.25">
      <c r="B21" s="14">
        <v>27</v>
      </c>
      <c r="C21" s="37">
        <v>6.47</v>
      </c>
      <c r="D21" s="35">
        <f t="shared" si="0"/>
        <v>99.44</v>
      </c>
      <c r="E21" s="36"/>
    </row>
    <row r="22" spans="2:5" x14ac:dyDescent="0.25">
      <c r="B22" s="14">
        <v>31</v>
      </c>
      <c r="C22" s="37">
        <v>6.35</v>
      </c>
      <c r="D22" s="35">
        <f t="shared" si="0"/>
        <v>99.56</v>
      </c>
      <c r="E22" s="36"/>
    </row>
    <row r="23" spans="2:5" x14ac:dyDescent="0.25">
      <c r="B23" s="14">
        <v>33.4</v>
      </c>
      <c r="C23" s="37">
        <v>6.14</v>
      </c>
      <c r="D23" s="35">
        <f t="shared" si="0"/>
        <v>99.77</v>
      </c>
      <c r="E23" s="36" t="s">
        <v>5</v>
      </c>
    </row>
    <row r="24" spans="2:5" x14ac:dyDescent="0.25">
      <c r="B24" s="14">
        <v>34.6</v>
      </c>
      <c r="C24" s="37">
        <v>5.98</v>
      </c>
      <c r="D24" s="35">
        <f t="shared" si="0"/>
        <v>99.929999999999993</v>
      </c>
      <c r="E24" s="36"/>
    </row>
    <row r="25" spans="2:5" x14ac:dyDescent="0.25">
      <c r="B25" s="14">
        <v>36.9</v>
      </c>
      <c r="C25" s="37">
        <v>3.45</v>
      </c>
      <c r="D25" s="35">
        <f t="shared" si="0"/>
        <v>102.46</v>
      </c>
      <c r="E25" s="36"/>
    </row>
    <row r="26" spans="2:5" x14ac:dyDescent="0.25">
      <c r="B26" s="14">
        <v>40</v>
      </c>
      <c r="C26" s="37">
        <v>3.11</v>
      </c>
      <c r="D26" s="35">
        <f t="shared" si="0"/>
        <v>102.8</v>
      </c>
      <c r="E26" s="36"/>
    </row>
    <row r="27" spans="2:5" x14ac:dyDescent="0.25">
      <c r="B27" s="14">
        <v>41.5</v>
      </c>
      <c r="C27" s="37">
        <v>3.06</v>
      </c>
      <c r="D27" s="35">
        <f t="shared" si="0"/>
        <v>102.85</v>
      </c>
      <c r="E27" s="36" t="s">
        <v>27</v>
      </c>
    </row>
    <row r="28" spans="2:5" x14ac:dyDescent="0.25">
      <c r="B28" s="14">
        <v>41.5</v>
      </c>
      <c r="C28" s="37">
        <v>2.93</v>
      </c>
      <c r="D28" s="35">
        <f t="shared" si="0"/>
        <v>102.97999999999999</v>
      </c>
      <c r="E28" s="36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F5" sqref="F5"/>
    </sheetView>
  </sheetViews>
  <sheetFormatPr defaultRowHeight="15" x14ac:dyDescent="0.25"/>
  <cols>
    <col min="2" max="2" width="15.85546875" bestFit="1" customWidth="1"/>
    <col min="3" max="3" width="14.7109375" bestFit="1" customWidth="1"/>
    <col min="4" max="4" width="14.28515625" customWidth="1"/>
    <col min="5" max="5" width="18.42578125" customWidth="1"/>
    <col min="6" max="6" width="14.140625" bestFit="1" customWidth="1"/>
  </cols>
  <sheetData>
    <row r="1" spans="2:6" x14ac:dyDescent="0.25">
      <c r="B1" s="6" t="s">
        <v>34</v>
      </c>
      <c r="C1" s="7" t="s">
        <v>15</v>
      </c>
      <c r="D1" s="6"/>
      <c r="E1" s="6" t="s">
        <v>43</v>
      </c>
      <c r="F1" s="6" t="s">
        <v>48</v>
      </c>
    </row>
    <row r="2" spans="2:6" x14ac:dyDescent="0.25">
      <c r="B2" s="6" t="s">
        <v>36</v>
      </c>
      <c r="C2" s="7" t="s">
        <v>42</v>
      </c>
      <c r="D2" s="6"/>
      <c r="E2" s="6" t="s">
        <v>38</v>
      </c>
      <c r="F2" s="7">
        <v>23</v>
      </c>
    </row>
    <row r="3" spans="2:6" x14ac:dyDescent="0.25">
      <c r="B3" s="6" t="s">
        <v>3</v>
      </c>
      <c r="C3" s="9">
        <v>41466</v>
      </c>
      <c r="D3" s="6"/>
      <c r="E3" s="6"/>
      <c r="F3" s="7"/>
    </row>
    <row r="4" spans="2:6" x14ac:dyDescent="0.25">
      <c r="B4" s="6" t="s">
        <v>2</v>
      </c>
      <c r="C4" s="10">
        <v>0.45833333333333331</v>
      </c>
      <c r="D4" s="6"/>
      <c r="E4" s="6"/>
      <c r="F4" s="7"/>
    </row>
    <row r="5" spans="2:6" x14ac:dyDescent="0.25">
      <c r="B5" s="6" t="s">
        <v>9</v>
      </c>
      <c r="C5" s="8">
        <v>167</v>
      </c>
      <c r="D5" s="6"/>
      <c r="E5" s="6" t="s">
        <v>14</v>
      </c>
      <c r="F5" s="11">
        <v>21</v>
      </c>
    </row>
    <row r="6" spans="2:6" x14ac:dyDescent="0.25">
      <c r="B6" s="6" t="s">
        <v>49</v>
      </c>
      <c r="C6" s="1" t="s">
        <v>50</v>
      </c>
    </row>
    <row r="9" spans="2:6" ht="15.75" thickBot="1" x14ac:dyDescent="0.3"/>
    <row r="10" spans="2:6" x14ac:dyDescent="0.25">
      <c r="B10" s="22" t="s">
        <v>45</v>
      </c>
      <c r="C10" s="23">
        <v>105.91</v>
      </c>
      <c r="D10" s="24"/>
      <c r="E10" s="25"/>
    </row>
    <row r="11" spans="2:6" x14ac:dyDescent="0.25">
      <c r="B11" s="26" t="s">
        <v>0</v>
      </c>
      <c r="C11" s="21" t="s">
        <v>1</v>
      </c>
      <c r="D11" s="21" t="s">
        <v>46</v>
      </c>
      <c r="E11" s="27" t="s">
        <v>6</v>
      </c>
    </row>
    <row r="12" spans="2:6" x14ac:dyDescent="0.25">
      <c r="B12" s="28">
        <v>0</v>
      </c>
      <c r="C12" s="35">
        <v>4.47</v>
      </c>
      <c r="D12" s="13">
        <f>$C$10-C12</f>
        <v>101.44</v>
      </c>
      <c r="E12" s="32" t="s">
        <v>29</v>
      </c>
    </row>
    <row r="13" spans="2:6" x14ac:dyDescent="0.25">
      <c r="B13" s="28">
        <v>0</v>
      </c>
      <c r="C13" s="35">
        <v>4.7300000000000004</v>
      </c>
      <c r="D13" s="13">
        <f t="shared" ref="D13:D18" si="0">$C$10-C13</f>
        <v>101.17999999999999</v>
      </c>
      <c r="E13" s="32" t="s">
        <v>30</v>
      </c>
    </row>
    <row r="14" spans="2:6" x14ac:dyDescent="0.25">
      <c r="B14" s="28">
        <v>4</v>
      </c>
      <c r="C14" s="35">
        <v>5.0999999999999996</v>
      </c>
      <c r="D14" s="13">
        <f t="shared" si="0"/>
        <v>100.81</v>
      </c>
      <c r="E14" s="32"/>
    </row>
    <row r="15" spans="2:6" x14ac:dyDescent="0.25">
      <c r="B15" s="28">
        <v>4.4000000000000004</v>
      </c>
      <c r="C15" s="35">
        <v>5.95</v>
      </c>
      <c r="D15" s="13">
        <f t="shared" si="0"/>
        <v>99.96</v>
      </c>
      <c r="E15" s="32" t="s">
        <v>4</v>
      </c>
    </row>
    <row r="16" spans="2:6" x14ac:dyDescent="0.25">
      <c r="B16" s="28">
        <v>4.9000000000000004</v>
      </c>
      <c r="C16" s="35">
        <v>6.69</v>
      </c>
      <c r="D16" s="13">
        <f t="shared" si="0"/>
        <v>99.22</v>
      </c>
      <c r="E16" s="32"/>
    </row>
    <row r="17" spans="2:5" x14ac:dyDescent="0.25">
      <c r="B17" s="29">
        <v>8</v>
      </c>
      <c r="C17" s="37">
        <v>7.21</v>
      </c>
      <c r="D17" s="13">
        <f t="shared" si="0"/>
        <v>98.7</v>
      </c>
      <c r="E17" s="32" t="s">
        <v>7</v>
      </c>
    </row>
    <row r="18" spans="2:5" x14ac:dyDescent="0.25">
      <c r="B18" s="29">
        <v>10.199999999999999</v>
      </c>
      <c r="C18" s="37">
        <v>7.06</v>
      </c>
      <c r="D18" s="13">
        <f t="shared" si="0"/>
        <v>98.85</v>
      </c>
      <c r="E18" s="32" t="s">
        <v>8</v>
      </c>
    </row>
    <row r="19" spans="2:5" x14ac:dyDescent="0.25">
      <c r="B19" s="29">
        <v>13</v>
      </c>
      <c r="C19" s="37">
        <v>6.87</v>
      </c>
      <c r="D19" s="13">
        <f t="shared" ref="D19:D24" si="1">$C$10-C19</f>
        <v>99.039999999999992</v>
      </c>
      <c r="E19" s="32"/>
    </row>
    <row r="20" spans="2:5" x14ac:dyDescent="0.25">
      <c r="B20" s="29">
        <v>16</v>
      </c>
      <c r="C20" s="37">
        <v>7.11</v>
      </c>
      <c r="D20" s="13">
        <f t="shared" si="1"/>
        <v>98.8</v>
      </c>
      <c r="E20" s="32"/>
    </row>
    <row r="21" spans="2:5" x14ac:dyDescent="0.25">
      <c r="B21" s="29">
        <v>18</v>
      </c>
      <c r="C21" s="37">
        <v>7.07</v>
      </c>
      <c r="D21" s="13">
        <f t="shared" si="1"/>
        <v>98.84</v>
      </c>
      <c r="E21" s="32"/>
    </row>
    <row r="22" spans="2:5" x14ac:dyDescent="0.25">
      <c r="B22" s="29">
        <v>21.7</v>
      </c>
      <c r="C22" s="37">
        <v>6.41</v>
      </c>
      <c r="D22" s="13">
        <f t="shared" si="1"/>
        <v>99.5</v>
      </c>
      <c r="E22" s="32"/>
    </row>
    <row r="23" spans="2:5" x14ac:dyDescent="0.25">
      <c r="B23" s="29">
        <v>26.4</v>
      </c>
      <c r="C23" s="37">
        <v>5.97</v>
      </c>
      <c r="D23" s="13">
        <f t="shared" si="1"/>
        <v>99.94</v>
      </c>
      <c r="E23" s="32" t="s">
        <v>5</v>
      </c>
    </row>
    <row r="24" spans="2:5" x14ac:dyDescent="0.25">
      <c r="B24" s="29">
        <v>32.799999999999997</v>
      </c>
      <c r="C24" s="37">
        <v>5.29</v>
      </c>
      <c r="D24" s="13">
        <f t="shared" si="1"/>
        <v>100.61999999999999</v>
      </c>
      <c r="E24" s="32"/>
    </row>
    <row r="25" spans="2:5" x14ac:dyDescent="0.25">
      <c r="B25" s="29">
        <v>34.799999999999997</v>
      </c>
      <c r="C25" s="37">
        <v>2.1</v>
      </c>
      <c r="D25" s="13">
        <f t="shared" ref="D25:D27" si="2">$C$10-C25</f>
        <v>103.81</v>
      </c>
      <c r="E25" s="32"/>
    </row>
    <row r="26" spans="2:5" x14ac:dyDescent="0.25">
      <c r="B26" s="29">
        <v>36.799999999999997</v>
      </c>
      <c r="C26" s="37">
        <v>1.72</v>
      </c>
      <c r="D26" s="13">
        <f t="shared" si="2"/>
        <v>104.19</v>
      </c>
      <c r="E26" s="32" t="s">
        <v>27</v>
      </c>
    </row>
    <row r="27" spans="2:5" ht="15.75" thickBot="1" x14ac:dyDescent="0.3">
      <c r="B27" s="30">
        <v>36.799999999999997</v>
      </c>
      <c r="C27" s="38">
        <v>1.46</v>
      </c>
      <c r="D27" s="31">
        <f t="shared" si="2"/>
        <v>104.45</v>
      </c>
      <c r="E27" s="33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E39" sqref="E39"/>
    </sheetView>
  </sheetViews>
  <sheetFormatPr defaultRowHeight="15" x14ac:dyDescent="0.25"/>
  <cols>
    <col min="2" max="2" width="16.85546875" customWidth="1"/>
    <col min="3" max="3" width="15.140625" customWidth="1"/>
    <col min="4" max="4" width="16" customWidth="1"/>
    <col min="5" max="5" width="15.85546875" bestFit="1" customWidth="1"/>
    <col min="6" max="6" width="14.140625" bestFit="1" customWidth="1"/>
  </cols>
  <sheetData>
    <row r="1" spans="2:6" x14ac:dyDescent="0.25">
      <c r="B1" s="6" t="s">
        <v>34</v>
      </c>
      <c r="C1" s="7" t="s">
        <v>15</v>
      </c>
      <c r="D1" s="6"/>
      <c r="E1" s="6" t="s">
        <v>43</v>
      </c>
      <c r="F1" s="6" t="s">
        <v>48</v>
      </c>
    </row>
    <row r="2" spans="2:6" x14ac:dyDescent="0.25">
      <c r="B2" s="6" t="s">
        <v>36</v>
      </c>
      <c r="C2" s="7" t="s">
        <v>37</v>
      </c>
      <c r="D2" s="6"/>
      <c r="E2" s="6" t="s">
        <v>44</v>
      </c>
      <c r="F2" s="7">
        <v>23</v>
      </c>
    </row>
    <row r="3" spans="2:6" x14ac:dyDescent="0.25">
      <c r="B3" s="6" t="s">
        <v>3</v>
      </c>
      <c r="C3" s="9">
        <v>41466</v>
      </c>
      <c r="D3" s="6"/>
      <c r="E3" s="6"/>
      <c r="F3" s="7"/>
    </row>
    <row r="4" spans="2:6" x14ac:dyDescent="0.25">
      <c r="B4" s="6" t="s">
        <v>2</v>
      </c>
      <c r="C4" s="10">
        <v>0.45833333333333331</v>
      </c>
      <c r="D4" s="6"/>
      <c r="E4" s="6"/>
      <c r="F4" s="7"/>
    </row>
    <row r="5" spans="2:6" x14ac:dyDescent="0.25">
      <c r="B5" s="6" t="s">
        <v>9</v>
      </c>
      <c r="C5" s="8">
        <v>167</v>
      </c>
      <c r="D5" s="6"/>
      <c r="E5" s="6" t="s">
        <v>16</v>
      </c>
      <c r="F5" s="11">
        <v>26</v>
      </c>
    </row>
    <row r="6" spans="2:6" x14ac:dyDescent="0.25">
      <c r="B6" s="6" t="s">
        <v>49</v>
      </c>
      <c r="C6" s="1" t="s">
        <v>50</v>
      </c>
    </row>
    <row r="9" spans="2:6" ht="15.75" thickBot="1" x14ac:dyDescent="0.3"/>
    <row r="10" spans="2:6" x14ac:dyDescent="0.25">
      <c r="B10" s="22" t="s">
        <v>45</v>
      </c>
      <c r="C10" s="23">
        <v>105.91</v>
      </c>
      <c r="D10" s="24"/>
      <c r="E10" s="25"/>
    </row>
    <row r="11" spans="2:6" x14ac:dyDescent="0.25">
      <c r="B11" s="26" t="s">
        <v>0</v>
      </c>
      <c r="C11" s="21" t="s">
        <v>1</v>
      </c>
      <c r="D11" s="21" t="s">
        <v>46</v>
      </c>
      <c r="E11" s="27" t="s">
        <v>6</v>
      </c>
    </row>
    <row r="12" spans="2:6" x14ac:dyDescent="0.25">
      <c r="B12" s="28">
        <v>0</v>
      </c>
      <c r="C12" s="35">
        <v>3.79</v>
      </c>
      <c r="D12" s="13">
        <f>$C$10-C12</f>
        <v>102.11999999999999</v>
      </c>
      <c r="E12" s="32" t="s">
        <v>32</v>
      </c>
    </row>
    <row r="13" spans="2:6" x14ac:dyDescent="0.25">
      <c r="B13" s="28">
        <v>0</v>
      </c>
      <c r="C13" s="35">
        <v>4.09</v>
      </c>
      <c r="D13" s="13">
        <f t="shared" ref="D13:D27" si="0">$C$10-C13</f>
        <v>101.82</v>
      </c>
      <c r="E13" s="32" t="s">
        <v>24</v>
      </c>
    </row>
    <row r="14" spans="2:6" x14ac:dyDescent="0.25">
      <c r="B14" s="28">
        <v>2.1</v>
      </c>
      <c r="C14" s="35">
        <v>4.22</v>
      </c>
      <c r="D14" s="13">
        <f t="shared" si="0"/>
        <v>101.69</v>
      </c>
      <c r="E14" s="32"/>
    </row>
    <row r="15" spans="2:6" x14ac:dyDescent="0.25">
      <c r="B15" s="28">
        <v>6</v>
      </c>
      <c r="C15" s="35">
        <v>5.41</v>
      </c>
      <c r="D15" s="13">
        <f t="shared" si="0"/>
        <v>100.5</v>
      </c>
      <c r="E15" s="32"/>
    </row>
    <row r="16" spans="2:6" x14ac:dyDescent="0.25">
      <c r="B16" s="28">
        <v>7.2</v>
      </c>
      <c r="C16" s="35">
        <v>5.28</v>
      </c>
      <c r="D16" s="13">
        <f t="shared" si="0"/>
        <v>100.63</v>
      </c>
      <c r="E16" s="32"/>
    </row>
    <row r="17" spans="2:5" x14ac:dyDescent="0.25">
      <c r="B17" s="29">
        <v>8.3000000000000007</v>
      </c>
      <c r="C17" s="35">
        <v>5.95</v>
      </c>
      <c r="D17" s="13">
        <f t="shared" si="0"/>
        <v>99.96</v>
      </c>
      <c r="E17" s="32" t="s">
        <v>4</v>
      </c>
    </row>
    <row r="18" spans="2:5" x14ac:dyDescent="0.25">
      <c r="B18" s="29">
        <v>9.1999999999999993</v>
      </c>
      <c r="C18" s="35">
        <v>6.38</v>
      </c>
      <c r="D18" s="13">
        <f>$C$10-C18</f>
        <v>99.53</v>
      </c>
      <c r="E18" s="32"/>
    </row>
    <row r="19" spans="2:5" x14ac:dyDescent="0.25">
      <c r="B19" s="29">
        <v>12.9</v>
      </c>
      <c r="C19" s="35">
        <v>7.27</v>
      </c>
      <c r="D19" s="13">
        <f t="shared" si="0"/>
        <v>98.64</v>
      </c>
      <c r="E19" s="32"/>
    </row>
    <row r="20" spans="2:5" x14ac:dyDescent="0.25">
      <c r="B20" s="29">
        <v>15.5</v>
      </c>
      <c r="C20" s="35">
        <v>7.54</v>
      </c>
      <c r="D20" s="13">
        <f t="shared" si="0"/>
        <v>98.36999999999999</v>
      </c>
      <c r="E20" s="32"/>
    </row>
    <row r="21" spans="2:5" x14ac:dyDescent="0.25">
      <c r="B21" s="29">
        <v>20.2</v>
      </c>
      <c r="C21" s="35">
        <v>7.1</v>
      </c>
      <c r="D21" s="13">
        <f t="shared" si="0"/>
        <v>98.81</v>
      </c>
      <c r="E21" s="32"/>
    </row>
    <row r="22" spans="2:5" x14ac:dyDescent="0.25">
      <c r="B22" s="29">
        <v>25.5</v>
      </c>
      <c r="C22" s="35">
        <v>5.87</v>
      </c>
      <c r="D22" s="13">
        <f t="shared" si="0"/>
        <v>100.03999999999999</v>
      </c>
      <c r="E22" s="32" t="s">
        <v>5</v>
      </c>
    </row>
    <row r="23" spans="2:5" x14ac:dyDescent="0.25">
      <c r="B23" s="29">
        <v>27.5</v>
      </c>
      <c r="C23" s="35">
        <v>5.14</v>
      </c>
      <c r="D23" s="13">
        <f>$C$10-C23</f>
        <v>100.77</v>
      </c>
      <c r="E23" s="32"/>
    </row>
    <row r="24" spans="2:5" x14ac:dyDescent="0.25">
      <c r="B24" s="29">
        <v>37.6</v>
      </c>
      <c r="C24" s="35">
        <v>4.01</v>
      </c>
      <c r="D24" s="13">
        <f t="shared" si="0"/>
        <v>101.89999999999999</v>
      </c>
      <c r="E24" s="32"/>
    </row>
    <row r="25" spans="2:5" x14ac:dyDescent="0.25">
      <c r="B25" s="29">
        <v>40</v>
      </c>
      <c r="C25" s="35">
        <v>1.0900000000000001</v>
      </c>
      <c r="D25" s="13">
        <f t="shared" si="0"/>
        <v>104.82</v>
      </c>
      <c r="E25" s="32"/>
    </row>
    <row r="26" spans="2:5" x14ac:dyDescent="0.25">
      <c r="B26" s="29">
        <v>41.1</v>
      </c>
      <c r="C26" s="35">
        <v>0.87</v>
      </c>
      <c r="D26" s="13">
        <f t="shared" si="0"/>
        <v>105.03999999999999</v>
      </c>
      <c r="E26" s="32" t="s">
        <v>24</v>
      </c>
    </row>
    <row r="27" spans="2:5" ht="15.75" thickBot="1" x14ac:dyDescent="0.3">
      <c r="B27" s="30">
        <v>41.1</v>
      </c>
      <c r="C27" s="39">
        <v>0.69</v>
      </c>
      <c r="D27" s="31">
        <f t="shared" si="0"/>
        <v>105.22</v>
      </c>
      <c r="E27" s="33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67</v>
      </c>
    </row>
    <row r="3" spans="1:1" x14ac:dyDescent="0.25">
      <c r="A3" t="s">
        <v>52</v>
      </c>
    </row>
    <row r="4" spans="1:1" x14ac:dyDescent="0.25">
      <c r="A4" t="s">
        <v>53</v>
      </c>
    </row>
    <row r="6" spans="1:1" x14ac:dyDescent="0.25">
      <c r="A6" t="s">
        <v>54</v>
      </c>
    </row>
    <row r="8" spans="1:1" x14ac:dyDescent="0.25">
      <c r="A8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XS1</vt:lpstr>
      <vt:lpstr>XS2</vt:lpstr>
      <vt:lpstr>XS3</vt:lpstr>
      <vt:lpstr>XS4</vt:lpstr>
      <vt:lpstr>XS5</vt:lpstr>
      <vt:lpstr>readme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Bender, TR</dc:creator>
  <cp:lastModifiedBy>Vandermause, Renee</cp:lastModifiedBy>
  <dcterms:created xsi:type="dcterms:W3CDTF">2013-08-02T20:09:48Z</dcterms:created>
  <dcterms:modified xsi:type="dcterms:W3CDTF">2014-01-22T01:45:21Z</dcterms:modified>
</cp:coreProperties>
</file>