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 activeTab="1"/>
  </bookViews>
  <sheets>
    <sheet name="Deshka " sheetId="1" r:id="rId1"/>
    <sheet name="readme" sheetId="2" r:id="rId2"/>
  </sheets>
  <calcPr calcId="145621"/>
</workbook>
</file>

<file path=xl/calcChain.xml><?xml version="1.0" encoding="utf-8"?>
<calcChain xmlns="http://schemas.openxmlformats.org/spreadsheetml/2006/main">
  <c r="V15" i="1" l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14" i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14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14" i="1"/>
  <c r="W12" i="1"/>
  <c r="V12" i="1"/>
  <c r="O12" i="1"/>
  <c r="H12" i="1"/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</calcChain>
</file>

<file path=xl/sharedStrings.xml><?xml version="1.0" encoding="utf-8"?>
<sst xmlns="http://schemas.openxmlformats.org/spreadsheetml/2006/main" count="89" uniqueCount="72">
  <si>
    <t>Pebble Count Data Sheet</t>
  </si>
  <si>
    <t>River / Tributary:</t>
  </si>
  <si>
    <t>Deshka</t>
  </si>
  <si>
    <t>Crew:</t>
  </si>
  <si>
    <t>MH, BF</t>
  </si>
  <si>
    <t xml:space="preserve">  Crew:</t>
  </si>
  <si>
    <t>WTF, MDH</t>
  </si>
  <si>
    <t xml:space="preserve">Site: </t>
  </si>
  <si>
    <t>U/S of X-sec 10</t>
  </si>
  <si>
    <t xml:space="preserve">PRM: </t>
  </si>
  <si>
    <t>NA</t>
  </si>
  <si>
    <t>Multiple</t>
  </si>
  <si>
    <t xml:space="preserve">  PRM: </t>
  </si>
  <si>
    <t>Date / Time:</t>
  </si>
  <si>
    <t>Length &amp; Interval:</t>
  </si>
  <si>
    <t>Random</t>
  </si>
  <si>
    <t>98/26/2013</t>
  </si>
  <si>
    <t>11 a.m.-5 p.m.</t>
  </si>
  <si>
    <t>Field Book #</t>
  </si>
  <si>
    <t>MDH-2</t>
  </si>
  <si>
    <t>Comments:</t>
  </si>
  <si>
    <t>These are at three locations, see waypoints</t>
  </si>
  <si>
    <t>Waypoint(s):</t>
  </si>
  <si>
    <t>PC-1/008</t>
  </si>
  <si>
    <t>MDH Waypoint 008 (see below, one per site)</t>
  </si>
  <si>
    <t>Additional Comments</t>
  </si>
  <si>
    <t>Photo(s) #</t>
  </si>
  <si>
    <t>MDH-See back</t>
  </si>
  <si>
    <t xml:space="preserve"> </t>
  </si>
  <si>
    <t>PC-1 is at split flow island on RH channel, inside of bend (against island)</t>
  </si>
  <si>
    <t>Bar fines in D?S direction, Dmaz~90 mm</t>
  </si>
  <si>
    <t>Size (mm)</t>
  </si>
  <si>
    <t>PC-1 WP 8</t>
  </si>
  <si>
    <t>Sum</t>
  </si>
  <si>
    <t xml:space="preserve">Cum % </t>
  </si>
  <si>
    <t>PC-2 WP 13</t>
  </si>
  <si>
    <t>PC-3 WP 37</t>
  </si>
  <si>
    <t>Cum Ave</t>
  </si>
  <si>
    <t>&lt; 2</t>
  </si>
  <si>
    <t>Took bulk sample Deshka 1-Sutina 1</t>
  </si>
  <si>
    <t>Took Bulk sample Deshka-3 SS-3</t>
  </si>
  <si>
    <t>Took bulk sample Deshka-7 (D7)</t>
  </si>
  <si>
    <t>(SS_1 taken here also)</t>
  </si>
  <si>
    <t xml:space="preserve">(note: took sand bed material Deshka </t>
  </si>
  <si>
    <t>SS-7</t>
  </si>
  <si>
    <t>at WP 12)</t>
  </si>
  <si>
    <t>Photo Log</t>
  </si>
  <si>
    <t>Photo #</t>
  </si>
  <si>
    <t>Description</t>
  </si>
  <si>
    <t>MDH Nikon</t>
  </si>
  <si>
    <t>Surface at PC-1, Deshka, WP 008</t>
  </si>
  <si>
    <t>Overview of bar looking U/S PC-1/SS-1</t>
  </si>
  <si>
    <t>Hole for SS-1 D-1</t>
  </si>
  <si>
    <t>Surface at PC-2, Deshka, WP 13</t>
  </si>
  <si>
    <t>Overview of bar looking U/S PC-2/SS-3(D-3)</t>
  </si>
  <si>
    <t>Hole for SS-3/D-3</t>
  </si>
  <si>
    <t>Surface PC-3/Des</t>
  </si>
  <si>
    <t>Overview of bar looking U/S PC-3/ SS-7 (D7) WP 37</t>
  </si>
  <si>
    <t>Hole for SS-/D-</t>
  </si>
  <si>
    <t>LEFT  COUNT</t>
  </si>
  <si>
    <t>CENTER  COUNT</t>
  </si>
  <si>
    <t>RIGHT  COUNT</t>
  </si>
  <si>
    <t>QC1______________</t>
  </si>
  <si>
    <t>RAV</t>
  </si>
  <si>
    <t>Photo Backup_____________</t>
  </si>
  <si>
    <t>TT cam 2- 343</t>
  </si>
  <si>
    <t>Page ____1_ of _2_____</t>
  </si>
  <si>
    <t>QC1_______RAV______</t>
  </si>
  <si>
    <t>TT cam 2- 344</t>
  </si>
  <si>
    <t>Page ____2_ of ___2__</t>
  </si>
  <si>
    <t>Sheets:</t>
  </si>
  <si>
    <t xml:space="preserve">Deshka—Electronic version of pages 1 and 2 of Field Pebble Count data sheet as described in ISR study 6.6 section 4.1.2.9.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</si>
</sst>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10" xfId="0" quotePrefix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1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164" fontId="1" fillId="0" borderId="10" xfId="0" quotePrefix="1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A26" sqref="A2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X2" s="72" t="s">
        <v>0</v>
      </c>
      <c r="Y2" s="72"/>
      <c r="Z2" s="72"/>
      <c r="AA2" s="72"/>
      <c r="AB2" s="72"/>
      <c r="AC2" s="72"/>
      <c r="AD2" s="72"/>
      <c r="AE2" s="72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6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9" t="s">
        <v>10</v>
      </c>
      <c r="AC5" s="9"/>
      <c r="AD5" s="9"/>
    </row>
    <row r="6" spans="2:33" x14ac:dyDescent="0.2">
      <c r="B6" s="9" t="s">
        <v>13</v>
      </c>
      <c r="C6" s="9"/>
      <c r="D6" s="10">
        <v>41543</v>
      </c>
      <c r="E6" s="11"/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10" t="s">
        <v>16</v>
      </c>
      <c r="Z6" s="11" t="s">
        <v>17</v>
      </c>
      <c r="AA6" s="8" t="s">
        <v>18</v>
      </c>
      <c r="AB6" s="9" t="s">
        <v>19</v>
      </c>
      <c r="AC6" s="9"/>
      <c r="AD6" s="12"/>
    </row>
    <row r="7" spans="2:33" x14ac:dyDescent="0.2">
      <c r="B7" s="9" t="s">
        <v>18</v>
      </c>
      <c r="C7" s="9"/>
      <c r="D7" s="9"/>
      <c r="E7" s="9"/>
      <c r="F7" s="9"/>
      <c r="G7" s="9"/>
      <c r="J7" s="13"/>
      <c r="K7" s="14" t="s">
        <v>20</v>
      </c>
      <c r="L7" s="14"/>
      <c r="M7" s="15" t="s">
        <v>21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22</v>
      </c>
      <c r="AB7" s="9" t="s">
        <v>23</v>
      </c>
      <c r="AC7" s="9"/>
      <c r="AD7" s="17"/>
    </row>
    <row r="8" spans="2:33" x14ac:dyDescent="0.2">
      <c r="B8" s="9" t="s">
        <v>22</v>
      </c>
      <c r="C8" s="9"/>
      <c r="D8" s="9" t="s">
        <v>24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25</v>
      </c>
      <c r="Y8" s="8"/>
      <c r="Z8" s="8"/>
      <c r="AA8" s="18"/>
      <c r="AB8" s="17"/>
      <c r="AC8" s="17"/>
      <c r="AD8" s="17"/>
    </row>
    <row r="9" spans="2:33" x14ac:dyDescent="0.2">
      <c r="B9" s="9" t="s">
        <v>26</v>
      </c>
      <c r="C9" s="9"/>
      <c r="D9" s="9" t="s">
        <v>27</v>
      </c>
      <c r="E9" s="9"/>
      <c r="F9" s="9"/>
      <c r="G9" s="9"/>
      <c r="H9" s="2" t="s">
        <v>28</v>
      </c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29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3"/>
      <c r="D10" s="73"/>
      <c r="E10" s="73"/>
      <c r="F10" s="73"/>
      <c r="G10" s="73"/>
      <c r="H10" s="73"/>
      <c r="I10" s="22"/>
      <c r="J10" s="22"/>
      <c r="K10" s="22"/>
      <c r="L10" s="22"/>
      <c r="N10" s="21"/>
      <c r="X10" s="9" t="s">
        <v>30</v>
      </c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31</v>
      </c>
      <c r="C11" s="74" t="s">
        <v>32</v>
      </c>
      <c r="D11" s="74"/>
      <c r="E11" s="74"/>
      <c r="F11" s="74"/>
      <c r="G11" s="24" t="s">
        <v>33</v>
      </c>
      <c r="H11" s="24" t="s">
        <v>34</v>
      </c>
      <c r="I11" s="23" t="s">
        <v>31</v>
      </c>
      <c r="J11" s="74" t="s">
        <v>35</v>
      </c>
      <c r="K11" s="74"/>
      <c r="L11" s="74"/>
      <c r="M11" s="74"/>
      <c r="N11" s="24" t="s">
        <v>33</v>
      </c>
      <c r="O11" s="24" t="s">
        <v>34</v>
      </c>
      <c r="P11" s="23" t="s">
        <v>31</v>
      </c>
      <c r="Q11" s="74" t="s">
        <v>36</v>
      </c>
      <c r="R11" s="74"/>
      <c r="S11" s="74"/>
      <c r="T11" s="74"/>
      <c r="U11" s="24" t="s">
        <v>33</v>
      </c>
      <c r="V11" s="24" t="s">
        <v>34</v>
      </c>
      <c r="W11" s="25" t="s">
        <v>37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3" customFormat="1" x14ac:dyDescent="0.2">
      <c r="B12" s="26" t="s">
        <v>38</v>
      </c>
      <c r="C12" s="75" t="s">
        <v>39</v>
      </c>
      <c r="D12" s="76"/>
      <c r="E12" s="76"/>
      <c r="F12" s="77"/>
      <c r="G12" s="27"/>
      <c r="H12" s="28">
        <f>G12</f>
        <v>0</v>
      </c>
      <c r="I12" s="29" t="s">
        <v>38</v>
      </c>
      <c r="J12" s="75" t="s">
        <v>40</v>
      </c>
      <c r="K12" s="76"/>
      <c r="L12" s="76"/>
      <c r="M12" s="77"/>
      <c r="N12" s="30">
        <v>0</v>
      </c>
      <c r="O12" s="28">
        <f>N12</f>
        <v>0</v>
      </c>
      <c r="P12" s="29" t="s">
        <v>38</v>
      </c>
      <c r="Q12" s="75" t="s">
        <v>41</v>
      </c>
      <c r="R12" s="76"/>
      <c r="S12" s="76"/>
      <c r="T12" s="77"/>
      <c r="U12" s="31">
        <v>0</v>
      </c>
      <c r="V12" s="28">
        <f>U12</f>
        <v>0</v>
      </c>
      <c r="W12" s="39">
        <f t="shared" ref="W12:W25" si="0"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3" customFormat="1" x14ac:dyDescent="0.2">
      <c r="B13" s="34">
        <v>2</v>
      </c>
      <c r="C13" s="78" t="s">
        <v>42</v>
      </c>
      <c r="D13" s="79"/>
      <c r="E13" s="79"/>
      <c r="F13" s="80"/>
      <c r="G13" s="35"/>
      <c r="H13" s="36">
        <v>0</v>
      </c>
      <c r="I13" s="34">
        <v>2</v>
      </c>
      <c r="J13" s="78" t="s">
        <v>43</v>
      </c>
      <c r="K13" s="79"/>
      <c r="L13" s="79"/>
      <c r="M13" s="80"/>
      <c r="N13" s="37"/>
      <c r="O13" s="36">
        <v>0</v>
      </c>
      <c r="P13" s="34">
        <v>2</v>
      </c>
      <c r="Q13" s="78" t="s">
        <v>44</v>
      </c>
      <c r="R13" s="79"/>
      <c r="S13" s="79"/>
      <c r="T13" s="80"/>
      <c r="U13" s="38"/>
      <c r="V13" s="36">
        <v>0</v>
      </c>
      <c r="W13" s="39">
        <f t="shared" si="0"/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3" customFormat="1" x14ac:dyDescent="0.2">
      <c r="B14" s="40">
        <v>2.8</v>
      </c>
      <c r="C14" s="78"/>
      <c r="D14" s="79"/>
      <c r="E14" s="79"/>
      <c r="F14" s="80"/>
      <c r="G14" s="35"/>
      <c r="H14" s="36">
        <f>100*G13/SUM(G$13:G$28)+H13</f>
        <v>0</v>
      </c>
      <c r="I14" s="40">
        <v>2.8</v>
      </c>
      <c r="J14" s="78" t="s">
        <v>45</v>
      </c>
      <c r="K14" s="79"/>
      <c r="L14" s="79"/>
      <c r="M14" s="80"/>
      <c r="N14" s="37"/>
      <c r="O14" s="36">
        <f>100*N13/SUM(N$13:N$28)+O13</f>
        <v>0</v>
      </c>
      <c r="P14" s="40">
        <v>2.8</v>
      </c>
      <c r="Q14" s="78"/>
      <c r="R14" s="79"/>
      <c r="S14" s="79"/>
      <c r="T14" s="80"/>
      <c r="U14" s="38"/>
      <c r="V14" s="36">
        <f>100*U13/SUM(U$13:U$28)+V13</f>
        <v>0</v>
      </c>
      <c r="W14" s="39">
        <f t="shared" si="0"/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3" customFormat="1" x14ac:dyDescent="0.2">
      <c r="B15" s="34">
        <v>4</v>
      </c>
      <c r="C15" s="78"/>
      <c r="D15" s="79"/>
      <c r="E15" s="79"/>
      <c r="F15" s="80"/>
      <c r="G15" s="35"/>
      <c r="H15" s="36">
        <f t="shared" ref="H15:H28" si="1">100*G14/SUM(G$13:G$28)+H14</f>
        <v>0</v>
      </c>
      <c r="I15" s="34">
        <v>4</v>
      </c>
      <c r="J15" s="78"/>
      <c r="K15" s="79"/>
      <c r="L15" s="79"/>
      <c r="M15" s="80"/>
      <c r="N15" s="37"/>
      <c r="O15" s="36">
        <f t="shared" ref="O15:O28" si="2">100*N14/SUM(N$13:N$28)+O14</f>
        <v>0</v>
      </c>
      <c r="P15" s="34">
        <v>4</v>
      </c>
      <c r="Q15" s="78"/>
      <c r="R15" s="79"/>
      <c r="S15" s="79"/>
      <c r="T15" s="80"/>
      <c r="U15" s="38"/>
      <c r="V15" s="36">
        <f t="shared" ref="V15:V28" si="3">100*U14/SUM(U$13:U$28)+V14</f>
        <v>0</v>
      </c>
      <c r="W15" s="39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3" customFormat="1" ht="18" x14ac:dyDescent="0.25">
      <c r="B16" s="34">
        <v>5.6</v>
      </c>
      <c r="C16" s="78"/>
      <c r="D16" s="79"/>
      <c r="E16" s="79"/>
      <c r="F16" s="80"/>
      <c r="G16" s="35"/>
      <c r="H16" s="36">
        <f t="shared" si="1"/>
        <v>0</v>
      </c>
      <c r="I16" s="34">
        <v>5.6</v>
      </c>
      <c r="J16" s="78"/>
      <c r="K16" s="79"/>
      <c r="L16" s="79"/>
      <c r="M16" s="80"/>
      <c r="N16" s="37"/>
      <c r="O16" s="36">
        <f t="shared" si="2"/>
        <v>0</v>
      </c>
      <c r="P16" s="34">
        <v>5.6</v>
      </c>
      <c r="Q16" s="78"/>
      <c r="R16" s="79"/>
      <c r="S16" s="79"/>
      <c r="T16" s="80"/>
      <c r="U16" s="38">
        <v>1</v>
      </c>
      <c r="V16" s="36">
        <f t="shared" si="3"/>
        <v>0</v>
      </c>
      <c r="W16" s="39">
        <f t="shared" si="0"/>
        <v>0</v>
      </c>
      <c r="X16" s="41" t="s">
        <v>46</v>
      </c>
      <c r="Y16" s="42"/>
      <c r="Z16" s="42"/>
      <c r="AA16" s="43"/>
      <c r="AB16" s="44"/>
      <c r="AC16" s="44"/>
      <c r="AD16" s="44"/>
      <c r="AE16" s="44"/>
      <c r="AF16" s="44"/>
      <c r="AG16" s="1"/>
    </row>
    <row r="17" spans="2:33" s="33" customFormat="1" x14ac:dyDescent="0.2">
      <c r="B17" s="34">
        <v>8</v>
      </c>
      <c r="C17" s="78"/>
      <c r="D17" s="79"/>
      <c r="E17" s="79"/>
      <c r="F17" s="80"/>
      <c r="G17" s="35">
        <v>1</v>
      </c>
      <c r="H17" s="36">
        <f t="shared" si="1"/>
        <v>0</v>
      </c>
      <c r="I17" s="34">
        <v>8</v>
      </c>
      <c r="J17" s="78"/>
      <c r="K17" s="79"/>
      <c r="L17" s="79"/>
      <c r="M17" s="80"/>
      <c r="N17" s="37"/>
      <c r="O17" s="36">
        <f t="shared" si="2"/>
        <v>0</v>
      </c>
      <c r="P17" s="34">
        <v>8</v>
      </c>
      <c r="Q17" s="78"/>
      <c r="R17" s="79"/>
      <c r="S17" s="79"/>
      <c r="T17" s="80"/>
      <c r="U17" s="38">
        <v>6</v>
      </c>
      <c r="V17" s="36">
        <f t="shared" si="3"/>
        <v>1</v>
      </c>
      <c r="W17" s="39">
        <f t="shared" si="0"/>
        <v>0.33333333333333331</v>
      </c>
      <c r="X17" s="44" t="s">
        <v>47</v>
      </c>
      <c r="Y17" s="84" t="s">
        <v>48</v>
      </c>
      <c r="Z17" s="84"/>
      <c r="AA17" s="84"/>
      <c r="AB17" s="84"/>
      <c r="AC17" s="84"/>
      <c r="AD17" s="84"/>
      <c r="AE17" s="84"/>
      <c r="AF17" s="84"/>
      <c r="AG17" s="8"/>
    </row>
    <row r="18" spans="2:33" s="33" customFormat="1" x14ac:dyDescent="0.2">
      <c r="B18" s="34">
        <v>11</v>
      </c>
      <c r="C18" s="78"/>
      <c r="D18" s="79"/>
      <c r="E18" s="79"/>
      <c r="F18" s="80"/>
      <c r="G18" s="35">
        <v>3</v>
      </c>
      <c r="H18" s="36">
        <f t="shared" si="1"/>
        <v>1</v>
      </c>
      <c r="I18" s="34">
        <v>11</v>
      </c>
      <c r="J18" s="78"/>
      <c r="K18" s="79"/>
      <c r="L18" s="79"/>
      <c r="M18" s="80"/>
      <c r="N18" s="37">
        <v>6</v>
      </c>
      <c r="O18" s="36">
        <f t="shared" si="2"/>
        <v>0</v>
      </c>
      <c r="P18" s="34">
        <v>11</v>
      </c>
      <c r="Q18" s="78"/>
      <c r="R18" s="79"/>
      <c r="S18" s="79"/>
      <c r="T18" s="80"/>
      <c r="U18" s="38">
        <v>6</v>
      </c>
      <c r="V18" s="36">
        <f t="shared" si="3"/>
        <v>7</v>
      </c>
      <c r="W18" s="39">
        <f t="shared" si="0"/>
        <v>2.6666666666666665</v>
      </c>
      <c r="X18" s="45"/>
      <c r="Y18" s="81" t="s">
        <v>49</v>
      </c>
      <c r="Z18" s="82"/>
      <c r="AA18" s="82"/>
      <c r="AB18" s="82"/>
      <c r="AC18" s="82"/>
      <c r="AD18" s="82"/>
      <c r="AE18" s="82"/>
      <c r="AF18" s="83"/>
    </row>
    <row r="19" spans="2:33" s="33" customFormat="1" x14ac:dyDescent="0.2">
      <c r="B19" s="34">
        <v>16</v>
      </c>
      <c r="C19" s="78"/>
      <c r="D19" s="79"/>
      <c r="E19" s="79"/>
      <c r="F19" s="80"/>
      <c r="G19" s="35">
        <v>10</v>
      </c>
      <c r="H19" s="36">
        <f t="shared" si="1"/>
        <v>4</v>
      </c>
      <c r="I19" s="34">
        <v>16</v>
      </c>
      <c r="J19" s="78"/>
      <c r="K19" s="79"/>
      <c r="L19" s="79"/>
      <c r="M19" s="80"/>
      <c r="N19" s="37">
        <v>7</v>
      </c>
      <c r="O19" s="36">
        <f t="shared" si="2"/>
        <v>6</v>
      </c>
      <c r="P19" s="34">
        <v>16</v>
      </c>
      <c r="Q19" s="78"/>
      <c r="R19" s="79"/>
      <c r="S19" s="79"/>
      <c r="T19" s="80"/>
      <c r="U19" s="38">
        <v>15</v>
      </c>
      <c r="V19" s="36">
        <f t="shared" si="3"/>
        <v>13</v>
      </c>
      <c r="W19" s="39">
        <f t="shared" si="0"/>
        <v>7.666666666666667</v>
      </c>
      <c r="X19" s="45">
        <v>687</v>
      </c>
      <c r="Y19" s="81" t="s">
        <v>50</v>
      </c>
      <c r="Z19" s="82"/>
      <c r="AA19" s="82"/>
      <c r="AB19" s="82"/>
      <c r="AC19" s="82"/>
      <c r="AD19" s="82"/>
      <c r="AE19" s="82"/>
      <c r="AF19" s="83"/>
    </row>
    <row r="20" spans="2:33" s="33" customFormat="1" x14ac:dyDescent="0.2">
      <c r="B20" s="34">
        <v>22.5</v>
      </c>
      <c r="C20" s="78"/>
      <c r="D20" s="79"/>
      <c r="E20" s="79"/>
      <c r="F20" s="80"/>
      <c r="G20" s="35">
        <v>15</v>
      </c>
      <c r="H20" s="36">
        <f t="shared" si="1"/>
        <v>14</v>
      </c>
      <c r="I20" s="34">
        <v>22.5</v>
      </c>
      <c r="J20" s="78"/>
      <c r="K20" s="79"/>
      <c r="L20" s="79"/>
      <c r="M20" s="80"/>
      <c r="N20" s="37">
        <v>21</v>
      </c>
      <c r="O20" s="36">
        <f t="shared" si="2"/>
        <v>13</v>
      </c>
      <c r="P20" s="34">
        <v>22.5</v>
      </c>
      <c r="Q20" s="78"/>
      <c r="R20" s="79"/>
      <c r="S20" s="79"/>
      <c r="T20" s="80"/>
      <c r="U20" s="38">
        <v>20</v>
      </c>
      <c r="V20" s="36">
        <f t="shared" si="3"/>
        <v>28</v>
      </c>
      <c r="W20" s="39">
        <f t="shared" si="0"/>
        <v>18.333333333333332</v>
      </c>
      <c r="X20" s="32">
        <v>688</v>
      </c>
      <c r="Y20" s="81" t="s">
        <v>51</v>
      </c>
      <c r="Z20" s="82"/>
      <c r="AA20" s="82"/>
      <c r="AB20" s="82"/>
      <c r="AC20" s="82"/>
      <c r="AD20" s="82"/>
      <c r="AE20" s="82"/>
      <c r="AF20" s="83"/>
    </row>
    <row r="21" spans="2:33" s="33" customFormat="1" x14ac:dyDescent="0.2">
      <c r="B21" s="34">
        <v>32</v>
      </c>
      <c r="C21" s="78"/>
      <c r="D21" s="79"/>
      <c r="E21" s="79"/>
      <c r="F21" s="80"/>
      <c r="G21" s="35">
        <v>28</v>
      </c>
      <c r="H21" s="36">
        <f t="shared" si="1"/>
        <v>29</v>
      </c>
      <c r="I21" s="34">
        <v>32</v>
      </c>
      <c r="J21" s="78"/>
      <c r="K21" s="79"/>
      <c r="L21" s="79"/>
      <c r="M21" s="80"/>
      <c r="N21" s="37">
        <v>40</v>
      </c>
      <c r="O21" s="36">
        <f t="shared" si="2"/>
        <v>34</v>
      </c>
      <c r="P21" s="34">
        <v>32</v>
      </c>
      <c r="Q21" s="78"/>
      <c r="R21" s="79"/>
      <c r="S21" s="79"/>
      <c r="T21" s="80"/>
      <c r="U21" s="38">
        <v>35</v>
      </c>
      <c r="V21" s="36">
        <f t="shared" si="3"/>
        <v>48</v>
      </c>
      <c r="W21" s="39">
        <f t="shared" si="0"/>
        <v>37</v>
      </c>
      <c r="X21" s="32">
        <v>689</v>
      </c>
      <c r="Y21" s="81" t="s">
        <v>52</v>
      </c>
      <c r="Z21" s="82"/>
      <c r="AA21" s="82"/>
      <c r="AB21" s="82"/>
      <c r="AC21" s="82"/>
      <c r="AD21" s="82"/>
      <c r="AE21" s="82"/>
      <c r="AF21" s="83"/>
    </row>
    <row r="22" spans="2:33" s="33" customFormat="1" x14ac:dyDescent="0.2">
      <c r="B22" s="34">
        <v>45</v>
      </c>
      <c r="C22" s="78"/>
      <c r="D22" s="79"/>
      <c r="E22" s="79"/>
      <c r="F22" s="80"/>
      <c r="G22" s="35">
        <v>26</v>
      </c>
      <c r="H22" s="36">
        <f t="shared" si="1"/>
        <v>57</v>
      </c>
      <c r="I22" s="34">
        <v>45</v>
      </c>
      <c r="J22" s="78"/>
      <c r="K22" s="79"/>
      <c r="L22" s="79"/>
      <c r="M22" s="80"/>
      <c r="N22" s="47">
        <v>25</v>
      </c>
      <c r="O22" s="36">
        <f t="shared" si="2"/>
        <v>74</v>
      </c>
      <c r="P22" s="34">
        <v>45</v>
      </c>
      <c r="Q22" s="78"/>
      <c r="R22" s="79"/>
      <c r="S22" s="79"/>
      <c r="T22" s="80"/>
      <c r="U22" s="38">
        <v>17</v>
      </c>
      <c r="V22" s="36">
        <f t="shared" si="3"/>
        <v>83</v>
      </c>
      <c r="W22" s="39">
        <f t="shared" si="0"/>
        <v>71.333333333333329</v>
      </c>
      <c r="X22" s="32">
        <v>5699</v>
      </c>
      <c r="Y22" s="81" t="s">
        <v>53</v>
      </c>
      <c r="Z22" s="82"/>
      <c r="AA22" s="82"/>
      <c r="AB22" s="82"/>
      <c r="AC22" s="82"/>
      <c r="AD22" s="82"/>
      <c r="AE22" s="82"/>
      <c r="AF22" s="83"/>
    </row>
    <row r="23" spans="2:33" s="33" customFormat="1" x14ac:dyDescent="0.2">
      <c r="B23" s="46">
        <v>64</v>
      </c>
      <c r="C23" s="78"/>
      <c r="D23" s="79"/>
      <c r="E23" s="79"/>
      <c r="F23" s="80"/>
      <c r="G23" s="35">
        <v>13</v>
      </c>
      <c r="H23" s="36">
        <f t="shared" si="1"/>
        <v>83</v>
      </c>
      <c r="I23" s="46">
        <v>64</v>
      </c>
      <c r="J23" s="78"/>
      <c r="K23" s="79"/>
      <c r="L23" s="79"/>
      <c r="M23" s="80"/>
      <c r="N23" s="48">
        <v>1</v>
      </c>
      <c r="O23" s="36">
        <f t="shared" si="2"/>
        <v>99</v>
      </c>
      <c r="P23" s="46">
        <v>64</v>
      </c>
      <c r="Q23" s="78"/>
      <c r="R23" s="79"/>
      <c r="S23" s="79"/>
      <c r="T23" s="80"/>
      <c r="U23" s="49"/>
      <c r="V23" s="36">
        <f t="shared" si="3"/>
        <v>100</v>
      </c>
      <c r="W23" s="39">
        <f t="shared" si="0"/>
        <v>94</v>
      </c>
      <c r="X23" s="32">
        <v>5700</v>
      </c>
      <c r="Y23" s="81" t="s">
        <v>54</v>
      </c>
      <c r="Z23" s="82"/>
      <c r="AA23" s="82"/>
      <c r="AB23" s="82"/>
      <c r="AC23" s="82"/>
      <c r="AD23" s="82"/>
      <c r="AE23" s="82"/>
      <c r="AF23" s="83"/>
    </row>
    <row r="24" spans="2:33" s="33" customFormat="1" x14ac:dyDescent="0.2">
      <c r="B24" s="34">
        <v>90</v>
      </c>
      <c r="C24" s="78"/>
      <c r="D24" s="79"/>
      <c r="E24" s="79"/>
      <c r="F24" s="80"/>
      <c r="G24" s="35">
        <v>4</v>
      </c>
      <c r="H24" s="36">
        <f t="shared" si="1"/>
        <v>96</v>
      </c>
      <c r="I24" s="34">
        <v>90</v>
      </c>
      <c r="J24" s="78"/>
      <c r="K24" s="79"/>
      <c r="L24" s="79"/>
      <c r="M24" s="80"/>
      <c r="N24" s="50"/>
      <c r="O24" s="36">
        <f t="shared" si="2"/>
        <v>100</v>
      </c>
      <c r="P24" s="34">
        <v>90</v>
      </c>
      <c r="Q24" s="78"/>
      <c r="R24" s="79"/>
      <c r="S24" s="79"/>
      <c r="T24" s="80"/>
      <c r="U24" s="49"/>
      <c r="V24" s="36">
        <f t="shared" si="3"/>
        <v>100</v>
      </c>
      <c r="W24" s="39">
        <f t="shared" si="0"/>
        <v>98.666666666666671</v>
      </c>
      <c r="X24" s="32">
        <v>5701</v>
      </c>
      <c r="Y24" s="81" t="s">
        <v>55</v>
      </c>
      <c r="Z24" s="82"/>
      <c r="AA24" s="82"/>
      <c r="AB24" s="82"/>
      <c r="AC24" s="82"/>
      <c r="AD24" s="82"/>
      <c r="AE24" s="82"/>
      <c r="AF24" s="83"/>
    </row>
    <row r="25" spans="2:33" s="33" customFormat="1" x14ac:dyDescent="0.2">
      <c r="B25" s="40">
        <v>128</v>
      </c>
      <c r="C25" s="78"/>
      <c r="D25" s="79"/>
      <c r="E25" s="79"/>
      <c r="F25" s="80"/>
      <c r="G25" s="35"/>
      <c r="H25" s="36">
        <f t="shared" si="1"/>
        <v>100</v>
      </c>
      <c r="I25" s="40">
        <v>128</v>
      </c>
      <c r="J25" s="78"/>
      <c r="K25" s="79"/>
      <c r="L25" s="79"/>
      <c r="M25" s="80"/>
      <c r="N25" s="50"/>
      <c r="O25" s="36">
        <f t="shared" si="2"/>
        <v>100</v>
      </c>
      <c r="P25" s="40">
        <v>128</v>
      </c>
      <c r="Q25" s="78"/>
      <c r="R25" s="79"/>
      <c r="S25" s="79"/>
      <c r="T25" s="80"/>
      <c r="U25" s="49"/>
      <c r="V25" s="36">
        <f t="shared" si="3"/>
        <v>100</v>
      </c>
      <c r="W25" s="39">
        <f t="shared" si="0"/>
        <v>100</v>
      </c>
      <c r="X25" s="32">
        <v>5715</v>
      </c>
      <c r="Y25" s="81" t="s">
        <v>56</v>
      </c>
      <c r="Z25" s="82"/>
      <c r="AA25" s="82"/>
      <c r="AB25" s="82"/>
      <c r="AC25" s="82"/>
      <c r="AD25" s="82"/>
      <c r="AE25" s="82"/>
      <c r="AF25" s="83"/>
    </row>
    <row r="26" spans="2:33" s="33" customFormat="1" x14ac:dyDescent="0.2">
      <c r="B26" s="40">
        <v>180</v>
      </c>
      <c r="C26" s="78"/>
      <c r="D26" s="79"/>
      <c r="E26" s="79"/>
      <c r="F26" s="80"/>
      <c r="G26" s="35"/>
      <c r="H26" s="36">
        <f t="shared" si="1"/>
        <v>100</v>
      </c>
      <c r="I26" s="40">
        <v>180</v>
      </c>
      <c r="J26" s="78"/>
      <c r="K26" s="79"/>
      <c r="L26" s="79"/>
      <c r="M26" s="80"/>
      <c r="N26" s="37"/>
      <c r="O26" s="36">
        <f t="shared" si="2"/>
        <v>100</v>
      </c>
      <c r="P26" s="40">
        <v>180</v>
      </c>
      <c r="Q26" s="78"/>
      <c r="R26" s="79"/>
      <c r="S26" s="79"/>
      <c r="T26" s="80"/>
      <c r="U26" s="49"/>
      <c r="V26" s="36">
        <f t="shared" si="3"/>
        <v>100</v>
      </c>
      <c r="W26" s="39">
        <f>AVERAGE(H26,V26,O26)</f>
        <v>100</v>
      </c>
      <c r="X26" s="32">
        <v>5716</v>
      </c>
      <c r="Y26" s="81" t="s">
        <v>57</v>
      </c>
      <c r="Z26" s="82"/>
      <c r="AA26" s="82"/>
      <c r="AB26" s="82"/>
      <c r="AC26" s="82"/>
      <c r="AD26" s="82"/>
      <c r="AE26" s="82"/>
      <c r="AF26" s="83"/>
    </row>
    <row r="27" spans="2:33" s="33" customFormat="1" x14ac:dyDescent="0.2">
      <c r="B27" s="40">
        <v>256</v>
      </c>
      <c r="C27" s="78"/>
      <c r="D27" s="79"/>
      <c r="E27" s="79"/>
      <c r="F27" s="80"/>
      <c r="G27" s="35"/>
      <c r="H27" s="36">
        <f t="shared" si="1"/>
        <v>100</v>
      </c>
      <c r="I27" s="40">
        <v>256</v>
      </c>
      <c r="J27" s="78"/>
      <c r="K27" s="79"/>
      <c r="L27" s="79"/>
      <c r="M27" s="80"/>
      <c r="N27" s="37"/>
      <c r="O27" s="36">
        <f t="shared" si="2"/>
        <v>100</v>
      </c>
      <c r="P27" s="40">
        <v>256</v>
      </c>
      <c r="Q27" s="78"/>
      <c r="R27" s="79"/>
      <c r="S27" s="79"/>
      <c r="T27" s="80"/>
      <c r="U27" s="49"/>
      <c r="V27" s="36">
        <f t="shared" si="3"/>
        <v>100</v>
      </c>
      <c r="W27" s="39">
        <f>AVERAGE(H27,V27,O27)</f>
        <v>100</v>
      </c>
      <c r="X27" s="32">
        <v>5717</v>
      </c>
      <c r="Y27" s="81" t="s">
        <v>58</v>
      </c>
      <c r="Z27" s="82"/>
      <c r="AA27" s="82"/>
      <c r="AB27" s="82"/>
      <c r="AC27" s="82"/>
      <c r="AD27" s="82"/>
      <c r="AE27" s="82"/>
      <c r="AF27" s="83"/>
    </row>
    <row r="28" spans="2:33" s="33" customFormat="1" ht="18" thickBot="1" x14ac:dyDescent="0.3">
      <c r="B28" s="51">
        <v>360</v>
      </c>
      <c r="C28" s="86"/>
      <c r="D28" s="87"/>
      <c r="E28" s="87"/>
      <c r="F28" s="88"/>
      <c r="G28" s="52"/>
      <c r="H28" s="36">
        <f t="shared" si="1"/>
        <v>100</v>
      </c>
      <c r="I28" s="51">
        <v>360</v>
      </c>
      <c r="J28" s="86"/>
      <c r="K28" s="87"/>
      <c r="L28" s="87"/>
      <c r="M28" s="88"/>
      <c r="N28" s="53"/>
      <c r="O28" s="36">
        <f t="shared" si="2"/>
        <v>100</v>
      </c>
      <c r="P28" s="51">
        <v>360</v>
      </c>
      <c r="Q28" s="86"/>
      <c r="R28" s="87"/>
      <c r="S28" s="87"/>
      <c r="T28" s="88"/>
      <c r="U28" s="54"/>
      <c r="V28" s="36">
        <f t="shared" si="3"/>
        <v>100</v>
      </c>
      <c r="W28" s="55">
        <f>AVERAGE(V28,O28,H28)</f>
        <v>100</v>
      </c>
      <c r="X28" s="32"/>
      <c r="Y28" s="81"/>
      <c r="Z28" s="82"/>
      <c r="AA28" s="82"/>
      <c r="AB28" s="82"/>
      <c r="AC28" s="82"/>
      <c r="AD28" s="82"/>
      <c r="AE28" s="82"/>
      <c r="AF28" s="83"/>
      <c r="AG28" s="56"/>
    </row>
    <row r="29" spans="2:33" s="33" customFormat="1" x14ac:dyDescent="0.2">
      <c r="H29" s="57"/>
      <c r="X29" s="32"/>
      <c r="Y29" s="81"/>
      <c r="Z29" s="82"/>
      <c r="AA29" s="82"/>
      <c r="AB29" s="82"/>
      <c r="AC29" s="82"/>
      <c r="AD29" s="82"/>
      <c r="AE29" s="82"/>
      <c r="AF29" s="83"/>
    </row>
    <row r="30" spans="2:33" s="33" customFormat="1" ht="15" thickBot="1" x14ac:dyDescent="0.25">
      <c r="C30" s="85" t="s">
        <v>59</v>
      </c>
      <c r="D30" s="85"/>
      <c r="E30" s="85"/>
      <c r="F30" s="85"/>
      <c r="G30" s="85"/>
      <c r="H30" s="85"/>
      <c r="I30" s="58"/>
      <c r="J30" s="85" t="s">
        <v>60</v>
      </c>
      <c r="K30" s="85"/>
      <c r="L30" s="85"/>
      <c r="M30" s="85"/>
      <c r="N30" s="85"/>
      <c r="O30" s="85"/>
      <c r="P30" s="58"/>
      <c r="Q30" s="85" t="s">
        <v>61</v>
      </c>
      <c r="R30" s="85"/>
      <c r="S30" s="85"/>
      <c r="T30" s="85"/>
      <c r="U30" s="85"/>
      <c r="V30" s="85"/>
      <c r="X30" s="32"/>
      <c r="Y30" s="81"/>
      <c r="Z30" s="82"/>
      <c r="AA30" s="82"/>
      <c r="AB30" s="82"/>
      <c r="AC30" s="82"/>
      <c r="AD30" s="82"/>
      <c r="AE30" s="82"/>
      <c r="AF30" s="83"/>
    </row>
    <row r="31" spans="2:33" s="33" customFormat="1" x14ac:dyDescent="0.2">
      <c r="C31" s="59"/>
      <c r="D31" s="60"/>
      <c r="E31" s="60"/>
      <c r="F31" s="60"/>
      <c r="G31" s="89"/>
      <c r="H31" s="90"/>
      <c r="I31" s="42"/>
      <c r="J31" s="59"/>
      <c r="K31" s="60"/>
      <c r="L31" s="60"/>
      <c r="M31" s="60"/>
      <c r="N31" s="89"/>
      <c r="O31" s="90"/>
      <c r="Q31" s="59"/>
      <c r="R31" s="60"/>
      <c r="S31" s="60"/>
      <c r="T31" s="60"/>
      <c r="U31" s="89"/>
      <c r="V31" s="90"/>
    </row>
    <row r="32" spans="2:33" s="33" customFormat="1" x14ac:dyDescent="0.2">
      <c r="C32" s="61"/>
      <c r="D32" s="62"/>
      <c r="E32" s="62"/>
      <c r="F32" s="62"/>
      <c r="G32" s="91"/>
      <c r="H32" s="92"/>
      <c r="I32" s="42"/>
      <c r="J32" s="61"/>
      <c r="K32" s="62"/>
      <c r="L32" s="62"/>
      <c r="M32" s="62"/>
      <c r="N32" s="91"/>
      <c r="O32" s="92"/>
      <c r="Q32" s="61"/>
      <c r="R32" s="62"/>
      <c r="S32" s="62"/>
      <c r="T32" s="62"/>
      <c r="U32" s="91"/>
      <c r="V32" s="92"/>
      <c r="X32" s="1"/>
      <c r="AA32" s="1"/>
      <c r="AC32" s="1"/>
      <c r="AD32" s="57"/>
      <c r="AF32" s="63"/>
    </row>
    <row r="33" spans="2:32" s="33" customFormat="1" ht="18" x14ac:dyDescent="0.2">
      <c r="C33" s="61"/>
      <c r="D33" s="62"/>
      <c r="E33" s="62"/>
      <c r="F33" s="62"/>
      <c r="G33" s="91"/>
      <c r="H33" s="92"/>
      <c r="I33" s="42"/>
      <c r="J33" s="61"/>
      <c r="K33" s="62"/>
      <c r="L33" s="62"/>
      <c r="M33" s="62"/>
      <c r="N33" s="91"/>
      <c r="O33" s="92"/>
      <c r="Q33" s="61"/>
      <c r="R33" s="62"/>
      <c r="S33" s="62"/>
      <c r="T33" s="62"/>
      <c r="U33" s="91"/>
      <c r="V33" s="92"/>
      <c r="Y33" s="64"/>
      <c r="Z33" s="93"/>
      <c r="AA33" s="93"/>
      <c r="AB33" s="93"/>
      <c r="AC33" s="58"/>
      <c r="AE33" s="17"/>
      <c r="AF33" s="65"/>
    </row>
    <row r="34" spans="2:32" s="33" customFormat="1" ht="18.75" thickBot="1" x14ac:dyDescent="0.25">
      <c r="C34" s="66"/>
      <c r="D34" s="67"/>
      <c r="E34" s="67"/>
      <c r="F34" s="67"/>
      <c r="G34" s="94"/>
      <c r="H34" s="95"/>
      <c r="I34" s="42"/>
      <c r="J34" s="66"/>
      <c r="K34" s="67"/>
      <c r="L34" s="67"/>
      <c r="M34" s="67"/>
      <c r="N34" s="68"/>
      <c r="O34" s="69"/>
      <c r="Q34" s="66"/>
      <c r="R34" s="67"/>
      <c r="S34" s="67"/>
      <c r="T34" s="67"/>
      <c r="U34" s="94"/>
      <c r="V34" s="95"/>
      <c r="Y34" s="64"/>
      <c r="Z34" s="93"/>
      <c r="AA34" s="93"/>
      <c r="AB34" s="93"/>
      <c r="AC34" s="58"/>
      <c r="AE34" s="17"/>
      <c r="AF34" s="65"/>
    </row>
    <row r="35" spans="2:32" s="33" customFormat="1" x14ac:dyDescent="0.2">
      <c r="B35" s="1" t="s">
        <v>62</v>
      </c>
      <c r="C35" s="33" t="s">
        <v>63</v>
      </c>
      <c r="G35" s="1"/>
      <c r="H35" s="57"/>
      <c r="K35" s="1" t="s">
        <v>64</v>
      </c>
      <c r="L35" s="1" t="s">
        <v>65</v>
      </c>
      <c r="M35" s="1"/>
      <c r="N35" s="1"/>
      <c r="R35" s="63"/>
      <c r="S35" s="63"/>
      <c r="T35" s="63"/>
      <c r="V35" s="63" t="s">
        <v>66</v>
      </c>
      <c r="X35" s="1" t="s">
        <v>67</v>
      </c>
      <c r="Y35" s="1"/>
      <c r="Z35" s="1"/>
      <c r="AA35" s="1" t="s">
        <v>64</v>
      </c>
      <c r="AB35" s="1" t="s">
        <v>68</v>
      </c>
      <c r="AD35" s="1"/>
      <c r="AE35" s="1"/>
      <c r="AF35" s="63" t="s">
        <v>69</v>
      </c>
    </row>
    <row r="36" spans="2:32" s="33" customFormat="1" x14ac:dyDescent="0.2">
      <c r="G36" s="42"/>
      <c r="H36" s="70"/>
      <c r="I36" s="42"/>
      <c r="J36" s="42"/>
      <c r="K36" s="42"/>
      <c r="L36" s="42"/>
      <c r="M36" s="42"/>
      <c r="N36" s="43"/>
      <c r="O36" s="44"/>
      <c r="P36" s="44"/>
      <c r="Q36" s="44"/>
      <c r="R36" s="44"/>
      <c r="S36" s="44"/>
      <c r="T36" s="44"/>
      <c r="Z36" s="58"/>
      <c r="AA36" s="71"/>
      <c r="AB36" s="58"/>
      <c r="AD36" s="44"/>
      <c r="AE36" s="44"/>
    </row>
    <row r="37" spans="2:32" s="33" customFormat="1" x14ac:dyDescent="0.2">
      <c r="H37" s="57"/>
      <c r="Y37" s="44"/>
      <c r="Z37" s="42"/>
      <c r="AA37" s="42"/>
      <c r="AB37" s="43"/>
      <c r="AC37" s="44"/>
      <c r="AD37" s="44"/>
      <c r="AE37" s="44"/>
    </row>
    <row r="38" spans="2:32" s="33" customFormat="1" x14ac:dyDescent="0.2">
      <c r="H38" s="57"/>
      <c r="Y38" s="42"/>
      <c r="Z38" s="42"/>
      <c r="AA38" s="42"/>
      <c r="AB38" s="43"/>
      <c r="AC38" s="44"/>
      <c r="AE38" s="44"/>
    </row>
    <row r="39" spans="2:32" s="33" customFormat="1" x14ac:dyDescent="0.2">
      <c r="H39" s="57"/>
      <c r="Y39" s="42"/>
      <c r="Z39" s="42"/>
      <c r="AA39" s="42"/>
      <c r="AB39" s="43"/>
      <c r="AC39" s="44"/>
      <c r="AE39" s="44"/>
    </row>
    <row r="40" spans="2:32" s="33" customFormat="1" x14ac:dyDescent="0.2">
      <c r="H40" s="57"/>
    </row>
    <row r="41" spans="2:32" s="33" customFormat="1" x14ac:dyDescent="0.2">
      <c r="H41" s="57"/>
    </row>
    <row r="42" spans="2:32" s="33" customFormat="1" x14ac:dyDescent="0.2">
      <c r="H42" s="57"/>
    </row>
    <row r="43" spans="2:32" s="33" customFormat="1" x14ac:dyDescent="0.2">
      <c r="H43" s="57"/>
    </row>
    <row r="44" spans="2:32" s="33" customFormat="1" x14ac:dyDescent="0.2">
      <c r="H44" s="57"/>
    </row>
    <row r="45" spans="2:32" s="33" customFormat="1" x14ac:dyDescent="0.2">
      <c r="H45" s="57"/>
    </row>
    <row r="46" spans="2:32" s="33" customFormat="1" x14ac:dyDescent="0.2">
      <c r="H46" s="57"/>
    </row>
    <row r="47" spans="2:32" s="33" customFormat="1" x14ac:dyDescent="0.2">
      <c r="H47" s="57"/>
    </row>
    <row r="48" spans="2:32" s="33" customFormat="1" x14ac:dyDescent="0.2">
      <c r="H48" s="57"/>
    </row>
    <row r="49" spans="8:8" s="33" customFormat="1" x14ac:dyDescent="0.2">
      <c r="H49" s="57"/>
    </row>
    <row r="50" spans="8:8" s="33" customFormat="1" x14ac:dyDescent="0.2">
      <c r="H50" s="57"/>
    </row>
    <row r="51" spans="8:8" s="33" customFormat="1" x14ac:dyDescent="0.2">
      <c r="H51" s="57"/>
    </row>
    <row r="52" spans="8:8" s="33" customFormat="1" x14ac:dyDescent="0.2">
      <c r="H52" s="57"/>
    </row>
    <row r="53" spans="8:8" s="33" customFormat="1" x14ac:dyDescent="0.2">
      <c r="H53" s="57"/>
    </row>
    <row r="54" spans="8:8" s="33" customFormat="1" x14ac:dyDescent="0.2">
      <c r="H54" s="57"/>
    </row>
    <row r="55" spans="8:8" s="33" customFormat="1" x14ac:dyDescent="0.2">
      <c r="H55" s="57"/>
    </row>
    <row r="56" spans="8:8" s="33" customFormat="1" x14ac:dyDescent="0.2">
      <c r="H56" s="57"/>
    </row>
    <row r="57" spans="8:8" s="33" customFormat="1" x14ac:dyDescent="0.2">
      <c r="H57" s="57"/>
    </row>
    <row r="58" spans="8:8" s="33" customFormat="1" x14ac:dyDescent="0.2">
      <c r="H58" s="57"/>
    </row>
    <row r="59" spans="8:8" s="33" customFormat="1" x14ac:dyDescent="0.2">
      <c r="H59" s="57"/>
    </row>
    <row r="60" spans="8:8" s="33" customFormat="1" x14ac:dyDescent="0.2">
      <c r="H60" s="57"/>
    </row>
    <row r="61" spans="8:8" s="33" customFormat="1" x14ac:dyDescent="0.2">
      <c r="H61" s="57"/>
    </row>
    <row r="62" spans="8:8" s="33" customFormat="1" x14ac:dyDescent="0.2">
      <c r="H62" s="57"/>
    </row>
    <row r="63" spans="8:8" s="33" customFormat="1" x14ac:dyDescent="0.2">
      <c r="H63" s="57"/>
    </row>
    <row r="64" spans="8:8" s="33" customFormat="1" x14ac:dyDescent="0.2">
      <c r="H64" s="57"/>
    </row>
    <row r="65" spans="8:8" s="33" customFormat="1" x14ac:dyDescent="0.2">
      <c r="H65" s="57"/>
    </row>
    <row r="66" spans="8:8" s="33" customFormat="1" x14ac:dyDescent="0.2">
      <c r="H66" s="57"/>
    </row>
    <row r="67" spans="8:8" s="33" customFormat="1" x14ac:dyDescent="0.2">
      <c r="H67" s="57"/>
    </row>
    <row r="68" spans="8:8" s="33" customFormat="1" x14ac:dyDescent="0.2">
      <c r="H68" s="57"/>
    </row>
    <row r="69" spans="8:8" s="33" customFormat="1" x14ac:dyDescent="0.2">
      <c r="H69" s="57"/>
    </row>
    <row r="70" spans="8:8" s="33" customFormat="1" x14ac:dyDescent="0.2">
      <c r="H70" s="57"/>
    </row>
    <row r="71" spans="8:8" s="33" customFormat="1" x14ac:dyDescent="0.2">
      <c r="H71" s="57"/>
    </row>
    <row r="72" spans="8:8" s="33" customFormat="1" x14ac:dyDescent="0.2">
      <c r="H72" s="57"/>
    </row>
    <row r="73" spans="8:8" s="33" customFormat="1" x14ac:dyDescent="0.2">
      <c r="H73" s="57"/>
    </row>
    <row r="74" spans="8:8" s="33" customFormat="1" x14ac:dyDescent="0.2">
      <c r="H74" s="57"/>
    </row>
    <row r="75" spans="8:8" s="33" customFormat="1" x14ac:dyDescent="0.2">
      <c r="H75" s="57"/>
    </row>
    <row r="76" spans="8:8" s="33" customFormat="1" x14ac:dyDescent="0.2">
      <c r="H76" s="57"/>
    </row>
    <row r="77" spans="8:8" s="33" customFormat="1" x14ac:dyDescent="0.2">
      <c r="H77" s="57"/>
    </row>
    <row r="78" spans="8:8" s="33" customFormat="1" x14ac:dyDescent="0.2">
      <c r="H78" s="57"/>
    </row>
    <row r="79" spans="8:8" s="33" customFormat="1" x14ac:dyDescent="0.2">
      <c r="H79" s="57"/>
    </row>
    <row r="80" spans="8:8" s="33" customFormat="1" x14ac:dyDescent="0.2">
      <c r="H80" s="57"/>
    </row>
    <row r="81" spans="8:8" s="33" customFormat="1" x14ac:dyDescent="0.2">
      <c r="H81" s="57"/>
    </row>
    <row r="82" spans="8:8" s="33" customFormat="1" x14ac:dyDescent="0.2">
      <c r="H82" s="57"/>
    </row>
    <row r="83" spans="8:8" s="33" customFormat="1" x14ac:dyDescent="0.2">
      <c r="H83" s="57"/>
    </row>
    <row r="84" spans="8:8" s="33" customFormat="1" x14ac:dyDescent="0.2">
      <c r="H84" s="57"/>
    </row>
    <row r="85" spans="8:8" s="33" customFormat="1" x14ac:dyDescent="0.2">
      <c r="H85" s="57"/>
    </row>
    <row r="86" spans="8:8" s="33" customFormat="1" x14ac:dyDescent="0.2">
      <c r="H86" s="57"/>
    </row>
    <row r="87" spans="8:8" s="33" customFormat="1" x14ac:dyDescent="0.2">
      <c r="H87" s="57"/>
    </row>
    <row r="88" spans="8:8" s="33" customFormat="1" x14ac:dyDescent="0.2">
      <c r="H88" s="57"/>
    </row>
    <row r="89" spans="8:8" s="33" customFormat="1" x14ac:dyDescent="0.2">
      <c r="H89" s="57"/>
    </row>
    <row r="90" spans="8:8" s="33" customFormat="1" x14ac:dyDescent="0.2">
      <c r="H90" s="57"/>
    </row>
    <row r="91" spans="8:8" s="33" customFormat="1" x14ac:dyDescent="0.2">
      <c r="H91" s="57"/>
    </row>
    <row r="92" spans="8:8" s="33" customFormat="1" x14ac:dyDescent="0.2">
      <c r="H92" s="57"/>
    </row>
    <row r="93" spans="8:8" s="33" customFormat="1" x14ac:dyDescent="0.2">
      <c r="H93" s="57"/>
    </row>
    <row r="94" spans="8:8" s="33" customFormat="1" x14ac:dyDescent="0.2">
      <c r="H94" s="57"/>
    </row>
    <row r="95" spans="8:8" s="33" customFormat="1" x14ac:dyDescent="0.2">
      <c r="H95" s="57"/>
    </row>
    <row r="96" spans="8:8" s="33" customFormat="1" x14ac:dyDescent="0.2">
      <c r="H96" s="57"/>
    </row>
    <row r="97" spans="8:33" s="33" customFormat="1" x14ac:dyDescent="0.2">
      <c r="H97" s="57"/>
    </row>
    <row r="98" spans="8:33" x14ac:dyDescent="0.2">
      <c r="X98" s="33"/>
      <c r="Y98" s="33"/>
      <c r="Z98" s="33"/>
      <c r="AA98" s="33"/>
      <c r="AB98" s="33"/>
      <c r="AC98" s="33"/>
      <c r="AD98" s="33"/>
      <c r="AE98" s="33"/>
      <c r="AF98" s="33"/>
      <c r="AG98" s="33"/>
    </row>
    <row r="99" spans="8:33" x14ac:dyDescent="0.2">
      <c r="X99" s="33"/>
      <c r="Y99" s="33"/>
      <c r="Z99" s="33"/>
      <c r="AA99" s="33"/>
      <c r="AB99" s="33"/>
      <c r="AC99" s="33"/>
      <c r="AD99" s="33"/>
      <c r="AE99" s="33"/>
      <c r="AF99" s="33"/>
      <c r="AG99" s="33"/>
    </row>
  </sheetData>
  <mergeCells count="87">
    <mergeCell ref="G33:H33"/>
    <mergeCell ref="N33:O33"/>
    <mergeCell ref="U33:V33"/>
    <mergeCell ref="Z33:AB33"/>
    <mergeCell ref="G34:H34"/>
    <mergeCell ref="U34:V34"/>
    <mergeCell ref="Z34:AB34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96" t="s">
        <v>70</v>
      </c>
    </row>
    <row r="2" spans="1:1" x14ac:dyDescent="0.25">
      <c r="A2" s="96"/>
    </row>
    <row r="3" spans="1:1" x14ac:dyDescent="0.25">
      <c r="A3" s="9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Deshka </vt:lpstr>
      <vt:lpstr>readme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2013-10-16T21:10:16Z</dcterms:created>
  <dcterms:modified xsi:type="dcterms:W3CDTF">2014-01-14T21:30:14Z</dcterms:modified>
</cp:coreProperties>
</file>